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updateLinks="never" defaultThemeVersion="124226"/>
  <mc:AlternateContent xmlns:mc="http://schemas.openxmlformats.org/markup-compatibility/2006">
    <mc:Choice Requires="x15">
      <x15ac:absPath xmlns:x15ac="http://schemas.microsoft.com/office/spreadsheetml/2010/11/ac" url="K:\Globale_Daten\Energieeffizienz-und-Klimaschutz\turn to zero\03_Messen\04_Berechnung CCF\02_Vorlagen\01_Datenerfassung\"/>
    </mc:Choice>
  </mc:AlternateContent>
  <xr:revisionPtr revIDLastSave="0" documentId="13_ncr:1_{E83D6BB8-C461-44A2-858B-581A3252A132}" xr6:coauthVersionLast="47" xr6:coauthVersionMax="47" xr10:uidLastSave="{00000000-0000-0000-0000-000000000000}"/>
  <workbookProtection workbookAlgorithmName="SHA-512" workbookHashValue="OkLYDkkFoMVSA3EBnuxQdgN6z6ri3I7cIYhFqCUncUHqXRJEKkZ3Hmge8aipR9EQvkh/8ZFXihL4hgwWCUZ1Sg==" workbookSaltValue="cATtQ9UHPDbFaD3pdydAeg==" workbookSpinCount="100000" lockStructure="1"/>
  <bookViews>
    <workbookView xWindow="28680" yWindow="-120" windowWidth="29040" windowHeight="15840" tabRatio="673" xr2:uid="{00000000-000D-0000-FFFF-FFFF00000000}"/>
  </bookViews>
  <sheets>
    <sheet name="Anleitung" sheetId="10" r:id="rId1"/>
    <sheet name="Datenerfassung" sheetId="5" r:id="rId2"/>
    <sheet name="MA-Anfahrt" sheetId="9" r:id="rId3"/>
    <sheet name="Reduktionsmaßnahmen" sheetId="8" r:id="rId4"/>
    <sheet name="Kühlmittel" sheetId="3" state="hidden" r:id="rId5"/>
    <sheet name="Fuhrpark" sheetId="7"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9" l="1"/>
  <c r="J71" i="9" l="1"/>
  <c r="H71" i="9"/>
  <c r="AH71" i="9" s="1"/>
  <c r="J70" i="9"/>
  <c r="H70" i="9"/>
  <c r="AI70" i="9" s="1"/>
  <c r="J69" i="9"/>
  <c r="H69" i="9"/>
  <c r="AH69" i="9" s="1"/>
  <c r="J68" i="9"/>
  <c r="H68" i="9"/>
  <c r="AI68" i="9" s="1"/>
  <c r="J67" i="9"/>
  <c r="H67" i="9"/>
  <c r="AH67" i="9" s="1"/>
  <c r="J66" i="9"/>
  <c r="H66" i="9"/>
  <c r="AI66" i="9" s="1"/>
  <c r="J65" i="9"/>
  <c r="H65" i="9"/>
  <c r="AH65" i="9" s="1"/>
  <c r="J64" i="9"/>
  <c r="H64" i="9"/>
  <c r="AI64" i="9" s="1"/>
  <c r="J63" i="9"/>
  <c r="H63" i="9"/>
  <c r="AH63" i="9" s="1"/>
  <c r="J62" i="9"/>
  <c r="H62" i="9"/>
  <c r="AI62" i="9" s="1"/>
  <c r="J61" i="9"/>
  <c r="H61" i="9"/>
  <c r="AH61" i="9" s="1"/>
  <c r="J60" i="9"/>
  <c r="H60" i="9"/>
  <c r="AI60" i="9" s="1"/>
  <c r="J59" i="9"/>
  <c r="H59" i="9"/>
  <c r="AH59" i="9" s="1"/>
  <c r="J58" i="9"/>
  <c r="H58" i="9"/>
  <c r="AI58" i="9" s="1"/>
  <c r="J57" i="9"/>
  <c r="H57" i="9"/>
  <c r="AH57" i="9" s="1"/>
  <c r="J56" i="9"/>
  <c r="H56" i="9"/>
  <c r="AI56" i="9" s="1"/>
  <c r="J55" i="9"/>
  <c r="H55" i="9"/>
  <c r="AH55" i="9" s="1"/>
  <c r="J54" i="9"/>
  <c r="H54" i="9"/>
  <c r="AI54" i="9" s="1"/>
  <c r="J53" i="9"/>
  <c r="H53" i="9"/>
  <c r="AH53" i="9" s="1"/>
  <c r="J52" i="9"/>
  <c r="H52" i="9"/>
  <c r="AI52" i="9" s="1"/>
  <c r="J51" i="9"/>
  <c r="H51" i="9"/>
  <c r="AH51" i="9" s="1"/>
  <c r="J50" i="9"/>
  <c r="H50" i="9"/>
  <c r="AI50" i="9" s="1"/>
  <c r="J49" i="9"/>
  <c r="H49" i="9"/>
  <c r="AH49" i="9" s="1"/>
  <c r="J48" i="9"/>
  <c r="H48" i="9"/>
  <c r="AI48" i="9" s="1"/>
  <c r="J47" i="9"/>
  <c r="H47" i="9"/>
  <c r="AH47" i="9" s="1"/>
  <c r="J46" i="9"/>
  <c r="H46" i="9"/>
  <c r="AI46" i="9" s="1"/>
  <c r="J45" i="9"/>
  <c r="H45" i="9"/>
  <c r="AA45" i="9" s="1"/>
  <c r="J44" i="9"/>
  <c r="H44" i="9"/>
  <c r="AH44" i="9" s="1"/>
  <c r="J43" i="9"/>
  <c r="H43" i="9"/>
  <c r="Z43" i="9" s="1"/>
  <c r="J42" i="9"/>
  <c r="H42" i="9"/>
  <c r="AI42" i="9" s="1"/>
  <c r="J41" i="9"/>
  <c r="H41" i="9"/>
  <c r="AD41" i="9" s="1"/>
  <c r="J40" i="9"/>
  <c r="H40" i="9"/>
  <c r="AI40" i="9" s="1"/>
  <c r="J39" i="9"/>
  <c r="H39" i="9"/>
  <c r="Z39" i="9" s="1"/>
  <c r="J38" i="9"/>
  <c r="H38" i="9"/>
  <c r="AI38" i="9" s="1"/>
  <c r="J37" i="9"/>
  <c r="H37" i="9"/>
  <c r="AH37" i="9" s="1"/>
  <c r="J36" i="9"/>
  <c r="H36" i="9"/>
  <c r="AF36" i="9" s="1"/>
  <c r="J35" i="9"/>
  <c r="H35" i="9"/>
  <c r="AF35" i="9" s="1"/>
  <c r="J34" i="9"/>
  <c r="H34" i="9"/>
  <c r="AF34" i="9" s="1"/>
  <c r="J33" i="9"/>
  <c r="H33" i="9"/>
  <c r="AF33" i="9" s="1"/>
  <c r="J32" i="9"/>
  <c r="H32" i="9"/>
  <c r="AF32" i="9" s="1"/>
  <c r="J31" i="9"/>
  <c r="H31" i="9"/>
  <c r="AF31" i="9" s="1"/>
  <c r="J30" i="9"/>
  <c r="H30" i="9"/>
  <c r="AF30" i="9" s="1"/>
  <c r="J29" i="9"/>
  <c r="H29" i="9"/>
  <c r="AF29" i="9" s="1"/>
  <c r="J28" i="9"/>
  <c r="H28" i="9"/>
  <c r="AF28" i="9" s="1"/>
  <c r="J27" i="9"/>
  <c r="H27" i="9"/>
  <c r="AF27" i="9" s="1"/>
  <c r="J26" i="9"/>
  <c r="H26" i="9"/>
  <c r="J25" i="9"/>
  <c r="H25" i="9"/>
  <c r="AH25" i="9" s="1"/>
  <c r="J24" i="9"/>
  <c r="H24" i="9"/>
  <c r="AE24" i="9" s="1"/>
  <c r="J23" i="9"/>
  <c r="H23" i="9"/>
  <c r="J22" i="9"/>
  <c r="AH21" i="9"/>
  <c r="V21" i="9"/>
  <c r="AI21" i="9" s="1"/>
  <c r="T21" i="9"/>
  <c r="AG21" i="9" s="1"/>
  <c r="S21" i="9"/>
  <c r="AF21" i="9" s="1"/>
  <c r="R21" i="9"/>
  <c r="AE21" i="9" s="1"/>
  <c r="Q21" i="9"/>
  <c r="AD21" i="9" s="1"/>
  <c r="P21" i="9"/>
  <c r="AC21" i="9" s="1"/>
  <c r="O21" i="9"/>
  <c r="AB21" i="9" s="1"/>
  <c r="N21" i="9"/>
  <c r="AA21" i="9" s="1"/>
  <c r="M21" i="9"/>
  <c r="Z21" i="9" s="1"/>
  <c r="L21" i="9"/>
  <c r="Y21" i="9" s="1"/>
  <c r="K21" i="9"/>
  <c r="X21" i="9" s="1"/>
  <c r="X70" i="9" l="1"/>
  <c r="AA49" i="9"/>
  <c r="AF48" i="9"/>
  <c r="AE53" i="9"/>
  <c r="Y52" i="9"/>
  <c r="AE49" i="9"/>
  <c r="AG52" i="9"/>
  <c r="AE47" i="9"/>
  <c r="AE69" i="9"/>
  <c r="Y54" i="9"/>
  <c r="AD27" i="9"/>
  <c r="X38" i="9"/>
  <c r="AA47" i="9"/>
  <c r="X48" i="9"/>
  <c r="Y70" i="9"/>
  <c r="Z37" i="9"/>
  <c r="AB40" i="9"/>
  <c r="AB60" i="9"/>
  <c r="AE57" i="9"/>
  <c r="C6" i="9"/>
  <c r="C7" i="9"/>
  <c r="C8" i="9"/>
  <c r="C9" i="9"/>
  <c r="AG56" i="9"/>
  <c r="AG62" i="9"/>
  <c r="AD29" i="9"/>
  <c r="Z32" i="9"/>
  <c r="Z33" i="9"/>
  <c r="Z36" i="9"/>
  <c r="AG48" i="9"/>
  <c r="X56" i="9"/>
  <c r="X62" i="9"/>
  <c r="Y68" i="9"/>
  <c r="AD28" i="9"/>
  <c r="AD31" i="9"/>
  <c r="AD32" i="9"/>
  <c r="AD33" i="9"/>
  <c r="AA55" i="9"/>
  <c r="AF56" i="9"/>
  <c r="AA57" i="9"/>
  <c r="Y60" i="9"/>
  <c r="AE61" i="9"/>
  <c r="Y62" i="9"/>
  <c r="AA65" i="9"/>
  <c r="AC64" i="9"/>
  <c r="AG46" i="9"/>
  <c r="AF54" i="9"/>
  <c r="AF64" i="9"/>
  <c r="AF46" i="9"/>
  <c r="AH23" i="9"/>
  <c r="AD35" i="9"/>
  <c r="AD36" i="9"/>
  <c r="AD37" i="9"/>
  <c r="AB38" i="9"/>
  <c r="X46" i="9"/>
  <c r="AI47" i="9"/>
  <c r="Y48" i="9"/>
  <c r="AG54" i="9"/>
  <c r="AE55" i="9"/>
  <c r="Y56" i="9"/>
  <c r="AG60" i="9"/>
  <c r="AF62" i="9"/>
  <c r="AA63" i="9"/>
  <c r="X64" i="9"/>
  <c r="AG64" i="9"/>
  <c r="AE65" i="9"/>
  <c r="AG68" i="9"/>
  <c r="AF70" i="9"/>
  <c r="AA71" i="9"/>
  <c r="Z28" i="9"/>
  <c r="Z29" i="9"/>
  <c r="X40" i="9"/>
  <c r="AG45" i="9"/>
  <c r="Y46" i="9"/>
  <c r="AC48" i="9"/>
  <c r="X54" i="9"/>
  <c r="AC56" i="9"/>
  <c r="AE63" i="9"/>
  <c r="Y64" i="9"/>
  <c r="AG70" i="9"/>
  <c r="AE71" i="9"/>
  <c r="AF26" i="9"/>
  <c r="AH26" i="9"/>
  <c r="AH30" i="9"/>
  <c r="AH34" i="9"/>
  <c r="AF42" i="9"/>
  <c r="AA44" i="9"/>
  <c r="AF44" i="9"/>
  <c r="AB50" i="9"/>
  <c r="AI51" i="9"/>
  <c r="AB58" i="9"/>
  <c r="AI59" i="9"/>
  <c r="AB66" i="9"/>
  <c r="AI67" i="9"/>
  <c r="AH27" i="9"/>
  <c r="AH31" i="9"/>
  <c r="AH35" i="9"/>
  <c r="AB44" i="9"/>
  <c r="AC58" i="9"/>
  <c r="AC66" i="9"/>
  <c r="AH36" i="9"/>
  <c r="Z41" i="9"/>
  <c r="X42" i="9"/>
  <c r="X44" i="9"/>
  <c r="AC44" i="9"/>
  <c r="AI44" i="9"/>
  <c r="X58" i="9"/>
  <c r="AA59" i="9"/>
  <c r="AC60" i="9"/>
  <c r="X66" i="9"/>
  <c r="AA67" i="9"/>
  <c r="AC68" i="9"/>
  <c r="AI71" i="9"/>
  <c r="AG44" i="9"/>
  <c r="AC50" i="9"/>
  <c r="AB52" i="9"/>
  <c r="AI53" i="9"/>
  <c r="AI61" i="9"/>
  <c r="AB68" i="9"/>
  <c r="AI69" i="9"/>
  <c r="Z26" i="9"/>
  <c r="AH28" i="9"/>
  <c r="Z30" i="9"/>
  <c r="AH32" i="9"/>
  <c r="Z34" i="9"/>
  <c r="AD39" i="9"/>
  <c r="AB46" i="9"/>
  <c r="X50" i="9"/>
  <c r="AF50" i="9"/>
  <c r="AA51" i="9"/>
  <c r="AC52" i="9"/>
  <c r="AB54" i="9"/>
  <c r="AI55" i="9"/>
  <c r="AF58" i="9"/>
  <c r="AB62" i="9"/>
  <c r="AI63" i="9"/>
  <c r="AF66" i="9"/>
  <c r="AB70" i="9"/>
  <c r="AD26" i="9"/>
  <c r="Z27" i="9"/>
  <c r="AH29" i="9"/>
  <c r="AD30" i="9"/>
  <c r="Z31" i="9"/>
  <c r="AH33" i="9"/>
  <c r="AD34" i="9"/>
  <c r="Z35" i="9"/>
  <c r="AF38" i="9"/>
  <c r="AF40" i="9"/>
  <c r="AB42" i="9"/>
  <c r="AD43" i="9"/>
  <c r="Y44" i="9"/>
  <c r="AE44" i="9"/>
  <c r="AC46" i="9"/>
  <c r="AB48" i="9"/>
  <c r="AI49" i="9"/>
  <c r="Y50" i="9"/>
  <c r="AG50" i="9"/>
  <c r="AE51" i="9"/>
  <c r="X52" i="9"/>
  <c r="AF52" i="9"/>
  <c r="AA53" i="9"/>
  <c r="AC54" i="9"/>
  <c r="AB56" i="9"/>
  <c r="AI57" i="9"/>
  <c r="Y58" i="9"/>
  <c r="AG58" i="9"/>
  <c r="AE59" i="9"/>
  <c r="X60" i="9"/>
  <c r="AF60" i="9"/>
  <c r="AA61" i="9"/>
  <c r="AC62" i="9"/>
  <c r="AB64" i="9"/>
  <c r="AI65" i="9"/>
  <c r="Y66" i="9"/>
  <c r="AG66" i="9"/>
  <c r="AE67" i="9"/>
  <c r="X68" i="9"/>
  <c r="AF68" i="9"/>
  <c r="AA69" i="9"/>
  <c r="AC70" i="9"/>
  <c r="Z24" i="9"/>
  <c r="AH24" i="9"/>
  <c r="AI24" i="9"/>
  <c r="AD24" i="9"/>
  <c r="AB24" i="9"/>
  <c r="X24" i="9"/>
  <c r="AI23" i="9"/>
  <c r="AA23" i="9"/>
  <c r="AE23" i="9"/>
  <c r="AC23" i="9"/>
  <c r="Y23" i="9"/>
  <c r="AG23" i="9"/>
  <c r="AH22" i="9"/>
  <c r="AB22" i="9"/>
  <c r="AG22" i="9"/>
  <c r="X22" i="9"/>
  <c r="AC22" i="9"/>
  <c r="AI22" i="9"/>
  <c r="Y22" i="9"/>
  <c r="AE22" i="9"/>
  <c r="AA22" i="9"/>
  <c r="AF22" i="9"/>
  <c r="AF25" i="9"/>
  <c r="Z22" i="9"/>
  <c r="AD22" i="9"/>
  <c r="X23" i="9"/>
  <c r="AB23" i="9"/>
  <c r="AF23" i="9"/>
  <c r="AG24" i="9"/>
  <c r="AC24" i="9"/>
  <c r="Y24" i="9"/>
  <c r="AA24" i="9"/>
  <c r="AF24" i="9"/>
  <c r="AB25" i="9"/>
  <c r="AG25" i="9"/>
  <c r="X26" i="9"/>
  <c r="X27" i="9"/>
  <c r="X28" i="9"/>
  <c r="X29" i="9"/>
  <c r="X30" i="9"/>
  <c r="X31" i="9"/>
  <c r="X32" i="9"/>
  <c r="X33" i="9"/>
  <c r="X34" i="9"/>
  <c r="X35" i="9"/>
  <c r="X36" i="9"/>
  <c r="X37" i="9"/>
  <c r="AG41" i="9"/>
  <c r="AC41" i="9"/>
  <c r="Y41" i="9"/>
  <c r="AF41" i="9"/>
  <c r="AB41" i="9"/>
  <c r="X41" i="9"/>
  <c r="AI41" i="9"/>
  <c r="AE41" i="9"/>
  <c r="AA41" i="9"/>
  <c r="AH41" i="9"/>
  <c r="Z25" i="9"/>
  <c r="X25" i="9"/>
  <c r="AC25" i="9"/>
  <c r="AI25" i="9"/>
  <c r="AE25" i="9"/>
  <c r="AA25" i="9"/>
  <c r="Z23" i="9"/>
  <c r="AD23" i="9"/>
  <c r="Y25" i="9"/>
  <c r="AD25" i="9"/>
  <c r="AI26" i="9"/>
  <c r="AE26" i="9"/>
  <c r="AA26" i="9"/>
  <c r="AG26" i="9"/>
  <c r="AC26" i="9"/>
  <c r="Y26" i="9"/>
  <c r="AB26" i="9"/>
  <c r="AG27" i="9"/>
  <c r="AC27" i="9"/>
  <c r="Y27" i="9"/>
  <c r="AI27" i="9"/>
  <c r="AE27" i="9"/>
  <c r="AA27" i="9"/>
  <c r="AB27" i="9"/>
  <c r="AI28" i="9"/>
  <c r="AE28" i="9"/>
  <c r="AA28" i="9"/>
  <c r="AG28" i="9"/>
  <c r="AC28" i="9"/>
  <c r="Y28" i="9"/>
  <c r="AB28" i="9"/>
  <c r="AG29" i="9"/>
  <c r="AC29" i="9"/>
  <c r="Y29" i="9"/>
  <c r="AI29" i="9"/>
  <c r="AE29" i="9"/>
  <c r="AA29" i="9"/>
  <c r="AB29" i="9"/>
  <c r="AI30" i="9"/>
  <c r="AE30" i="9"/>
  <c r="AA30" i="9"/>
  <c r="AG30" i="9"/>
  <c r="AC30" i="9"/>
  <c r="Y30" i="9"/>
  <c r="AB30" i="9"/>
  <c r="AG31" i="9"/>
  <c r="AC31" i="9"/>
  <c r="Y31" i="9"/>
  <c r="AI31" i="9"/>
  <c r="AE31" i="9"/>
  <c r="AA31" i="9"/>
  <c r="AB31" i="9"/>
  <c r="AI32" i="9"/>
  <c r="AE32" i="9"/>
  <c r="AA32" i="9"/>
  <c r="AG32" i="9"/>
  <c r="AC32" i="9"/>
  <c r="Y32" i="9"/>
  <c r="AB32" i="9"/>
  <c r="AG33" i="9"/>
  <c r="AC33" i="9"/>
  <c r="Y33" i="9"/>
  <c r="AI33" i="9"/>
  <c r="AE33" i="9"/>
  <c r="AA33" i="9"/>
  <c r="AB33" i="9"/>
  <c r="AI34" i="9"/>
  <c r="AE34" i="9"/>
  <c r="AA34" i="9"/>
  <c r="AG34" i="9"/>
  <c r="AC34" i="9"/>
  <c r="Y34" i="9"/>
  <c r="AB34" i="9"/>
  <c r="AG35" i="9"/>
  <c r="AC35" i="9"/>
  <c r="Y35" i="9"/>
  <c r="AI35" i="9"/>
  <c r="AE35" i="9"/>
  <c r="AA35" i="9"/>
  <c r="AB35" i="9"/>
  <c r="AI36" i="9"/>
  <c r="AE36" i="9"/>
  <c r="AA36" i="9"/>
  <c r="AG36" i="9"/>
  <c r="AC36" i="9"/>
  <c r="Y36" i="9"/>
  <c r="AB36" i="9"/>
  <c r="AG37" i="9"/>
  <c r="AC37" i="9"/>
  <c r="Y37" i="9"/>
  <c r="AF37" i="9"/>
  <c r="AI37" i="9"/>
  <c r="AE37" i="9"/>
  <c r="AA37" i="9"/>
  <c r="AB37" i="9"/>
  <c r="AG39" i="9"/>
  <c r="AC39" i="9"/>
  <c r="Y39" i="9"/>
  <c r="AF39" i="9"/>
  <c r="AB39" i="9"/>
  <c r="X39" i="9"/>
  <c r="AI39" i="9"/>
  <c r="AE39" i="9"/>
  <c r="AA39" i="9"/>
  <c r="AH39" i="9"/>
  <c r="AF43" i="9"/>
  <c r="AH43" i="9"/>
  <c r="AC43" i="9"/>
  <c r="Y43" i="9"/>
  <c r="AG43" i="9"/>
  <c r="AB43" i="9"/>
  <c r="X43" i="9"/>
  <c r="AE43" i="9"/>
  <c r="AA43" i="9"/>
  <c r="AI43" i="9"/>
  <c r="AF45" i="9"/>
  <c r="AB45" i="9"/>
  <c r="X45" i="9"/>
  <c r="AE45" i="9"/>
  <c r="Z45" i="9"/>
  <c r="AI45" i="9"/>
  <c r="AD45" i="9"/>
  <c r="Y45" i="9"/>
  <c r="AH45" i="9"/>
  <c r="AC45" i="9"/>
  <c r="Y38" i="9"/>
  <c r="AC38" i="9"/>
  <c r="AG38" i="9"/>
  <c r="Y40" i="9"/>
  <c r="AC40" i="9"/>
  <c r="AG40" i="9"/>
  <c r="Y42" i="9"/>
  <c r="AC42" i="9"/>
  <c r="AG42" i="9"/>
  <c r="Z47" i="9"/>
  <c r="Z49" i="9"/>
  <c r="Z51" i="9"/>
  <c r="Z53" i="9"/>
  <c r="Z55" i="9"/>
  <c r="Z57" i="9"/>
  <c r="Z59" i="9"/>
  <c r="Z61" i="9"/>
  <c r="Z63" i="9"/>
  <c r="Z65" i="9"/>
  <c r="Z67" i="9"/>
  <c r="Z69" i="9"/>
  <c r="Z38" i="9"/>
  <c r="AD38" i="9"/>
  <c r="AH38" i="9"/>
  <c r="Z40" i="9"/>
  <c r="AD40" i="9"/>
  <c r="AH40" i="9"/>
  <c r="Z42" i="9"/>
  <c r="AD42" i="9"/>
  <c r="AH42" i="9"/>
  <c r="AA38" i="9"/>
  <c r="AE38" i="9"/>
  <c r="AA40" i="9"/>
  <c r="AE40" i="9"/>
  <c r="AA42" i="9"/>
  <c r="AE42" i="9"/>
  <c r="AG47" i="9"/>
  <c r="AC47" i="9"/>
  <c r="Y47" i="9"/>
  <c r="AF47" i="9"/>
  <c r="AB47" i="9"/>
  <c r="X47" i="9"/>
  <c r="AD47" i="9"/>
  <c r="AG49" i="9"/>
  <c r="AC49" i="9"/>
  <c r="Y49" i="9"/>
  <c r="AF49" i="9"/>
  <c r="AB49" i="9"/>
  <c r="X49" i="9"/>
  <c r="AD49" i="9"/>
  <c r="AG51" i="9"/>
  <c r="AC51" i="9"/>
  <c r="Y51" i="9"/>
  <c r="AF51" i="9"/>
  <c r="AB51" i="9"/>
  <c r="X51" i="9"/>
  <c r="AD51" i="9"/>
  <c r="AG53" i="9"/>
  <c r="AC53" i="9"/>
  <c r="Y53" i="9"/>
  <c r="AF53" i="9"/>
  <c r="AB53" i="9"/>
  <c r="X53" i="9"/>
  <c r="AD53" i="9"/>
  <c r="AG55" i="9"/>
  <c r="AC55" i="9"/>
  <c r="Y55" i="9"/>
  <c r="AF55" i="9"/>
  <c r="AB55" i="9"/>
  <c r="X55" i="9"/>
  <c r="AD55" i="9"/>
  <c r="AG57" i="9"/>
  <c r="AC57" i="9"/>
  <c r="Y57" i="9"/>
  <c r="AF57" i="9"/>
  <c r="AB57" i="9"/>
  <c r="X57" i="9"/>
  <c r="AD57" i="9"/>
  <c r="AG59" i="9"/>
  <c r="AC59" i="9"/>
  <c r="Y59" i="9"/>
  <c r="AF59" i="9"/>
  <c r="AB59" i="9"/>
  <c r="X59" i="9"/>
  <c r="AD59" i="9"/>
  <c r="AG61" i="9"/>
  <c r="AC61" i="9"/>
  <c r="Y61" i="9"/>
  <c r="AF61" i="9"/>
  <c r="AB61" i="9"/>
  <c r="X61" i="9"/>
  <c r="AD61" i="9"/>
  <c r="AG63" i="9"/>
  <c r="AC63" i="9"/>
  <c r="Y63" i="9"/>
  <c r="AF63" i="9"/>
  <c r="AB63" i="9"/>
  <c r="X63" i="9"/>
  <c r="AD63" i="9"/>
  <c r="AG65" i="9"/>
  <c r="AC65" i="9"/>
  <c r="Y65" i="9"/>
  <c r="AF65" i="9"/>
  <c r="AB65" i="9"/>
  <c r="X65" i="9"/>
  <c r="AD65" i="9"/>
  <c r="AG67" i="9"/>
  <c r="AC67" i="9"/>
  <c r="Y67" i="9"/>
  <c r="AF67" i="9"/>
  <c r="AB67" i="9"/>
  <c r="X67" i="9"/>
  <c r="AD67" i="9"/>
  <c r="AG69" i="9"/>
  <c r="AC69" i="9"/>
  <c r="Y69" i="9"/>
  <c r="AF69" i="9"/>
  <c r="AB69" i="9"/>
  <c r="X69" i="9"/>
  <c r="AD69" i="9"/>
  <c r="Z44" i="9"/>
  <c r="AD44" i="9"/>
  <c r="Z46" i="9"/>
  <c r="AD46" i="9"/>
  <c r="AH46" i="9"/>
  <c r="Z48" i="9"/>
  <c r="AD48" i="9"/>
  <c r="AH48" i="9"/>
  <c r="Z50" i="9"/>
  <c r="AD50" i="9"/>
  <c r="AH50" i="9"/>
  <c r="Z52" i="9"/>
  <c r="AD52" i="9"/>
  <c r="AH52" i="9"/>
  <c r="Z54" i="9"/>
  <c r="AD54" i="9"/>
  <c r="AH54" i="9"/>
  <c r="Z56" i="9"/>
  <c r="AD56" i="9"/>
  <c r="AH56" i="9"/>
  <c r="Z58" i="9"/>
  <c r="AD58" i="9"/>
  <c r="AH58" i="9"/>
  <c r="Z60" i="9"/>
  <c r="AD60" i="9"/>
  <c r="AH60" i="9"/>
  <c r="Z62" i="9"/>
  <c r="AD62" i="9"/>
  <c r="AH62" i="9"/>
  <c r="Z64" i="9"/>
  <c r="AD64" i="9"/>
  <c r="AH64" i="9"/>
  <c r="Z66" i="9"/>
  <c r="AD66" i="9"/>
  <c r="AH66" i="9"/>
  <c r="Z68" i="9"/>
  <c r="AD68" i="9"/>
  <c r="AH68" i="9"/>
  <c r="Z70" i="9"/>
  <c r="AD70" i="9"/>
  <c r="AH70" i="9"/>
  <c r="X71" i="9"/>
  <c r="AB71" i="9"/>
  <c r="AF71" i="9"/>
  <c r="AA46" i="9"/>
  <c r="AE46" i="9"/>
  <c r="AA48" i="9"/>
  <c r="AE48" i="9"/>
  <c r="AA50" i="9"/>
  <c r="AE50" i="9"/>
  <c r="AA52" i="9"/>
  <c r="AE52" i="9"/>
  <c r="AA54" i="9"/>
  <c r="AE54" i="9"/>
  <c r="AA56" i="9"/>
  <c r="AE56" i="9"/>
  <c r="AA58" i="9"/>
  <c r="AE58" i="9"/>
  <c r="AA60" i="9"/>
  <c r="AE60" i="9"/>
  <c r="AA62" i="9"/>
  <c r="AE62" i="9"/>
  <c r="AA64" i="9"/>
  <c r="AE64" i="9"/>
  <c r="AA66" i="9"/>
  <c r="AE66" i="9"/>
  <c r="AA68" i="9"/>
  <c r="AE68" i="9"/>
  <c r="AA70" i="9"/>
  <c r="AE70" i="9"/>
  <c r="Y71" i="9"/>
  <c r="AC71" i="9"/>
  <c r="AG71" i="9"/>
  <c r="Z71" i="9"/>
  <c r="AD71" i="9"/>
  <c r="E28" i="8"/>
  <c r="E34" i="8"/>
  <c r="E33" i="8"/>
  <c r="E30" i="8"/>
  <c r="E29" i="8"/>
  <c r="E24" i="8"/>
  <c r="E23" i="8"/>
  <c r="E22" i="8"/>
  <c r="E18" i="8"/>
  <c r="E17" i="8"/>
  <c r="E16" i="8"/>
  <c r="E15" i="8"/>
  <c r="E8" i="8"/>
  <c r="E9" i="8"/>
  <c r="E10" i="8"/>
  <c r="E11" i="8"/>
  <c r="E7" i="8"/>
  <c r="AH20" i="9" l="1"/>
  <c r="L16" i="9" s="1"/>
  <c r="AE20" i="9"/>
  <c r="L13" i="9" s="1"/>
  <c r="AI20" i="9"/>
  <c r="L17" i="9" s="1"/>
  <c r="AA20" i="9"/>
  <c r="L9" i="9" s="1"/>
  <c r="AG20" i="9"/>
  <c r="L15" i="9" s="1"/>
  <c r="Y20" i="9"/>
  <c r="L7" i="9" s="1"/>
  <c r="AC20" i="9"/>
  <c r="L11" i="9" s="1"/>
  <c r="AB20" i="9"/>
  <c r="L10" i="9" s="1"/>
  <c r="X20" i="9"/>
  <c r="L6" i="9" s="1"/>
  <c r="AD20" i="9"/>
  <c r="L12" i="9" s="1"/>
  <c r="AF20" i="9"/>
  <c r="L14" i="9" s="1"/>
  <c r="Z20" i="9"/>
  <c r="L8" i="9" s="1"/>
  <c r="M7" i="9" l="1"/>
  <c r="N10" i="9"/>
  <c r="M10" i="9"/>
  <c r="N15" i="9"/>
  <c r="M15" i="9"/>
  <c r="N9" i="9"/>
  <c r="M9" i="9"/>
  <c r="M17" i="9"/>
  <c r="N13" i="9"/>
  <c r="M13" i="9"/>
  <c r="N11" i="9"/>
  <c r="M11" i="9"/>
  <c r="N8" i="9"/>
  <c r="M8" i="9"/>
  <c r="M14" i="9"/>
  <c r="N12" i="9"/>
  <c r="M12" i="9"/>
  <c r="N6" i="9"/>
  <c r="M6" i="9"/>
  <c r="N16" i="9"/>
  <c r="M16" i="9"/>
  <c r="L18" i="9"/>
  <c r="N18" i="9" l="1"/>
  <c r="M18" i="9"/>
  <c r="N14" i="9"/>
  <c r="N17" i="9"/>
  <c r="N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Vogel Thomas</author>
  </authors>
  <commentList>
    <comment ref="A2" authorId="0" shapeId="0" xr:uid="{00000000-0006-0000-0500-000001000000}">
      <text>
        <r>
          <rPr>
            <b/>
            <sz val="9"/>
            <color indexed="81"/>
            <rFont val="Tahoma"/>
            <family val="2"/>
          </rPr>
          <t>Vogel Thomas:</t>
        </r>
        <r>
          <rPr>
            <sz val="9"/>
            <color indexed="81"/>
            <rFont val="Tahoma"/>
            <family val="2"/>
          </rPr>
          <t xml:space="preserve">
Faktoren zur Abschätzung des Treibstoffverbrauchs über # km:
PKW Kleinwagen/Mittelklasse: 0,06 l/km
PKW SUV/Van: 0,10 l/km
Lieferwagen: 0,11 l/km
LKW 3,5 - 7,5t: 0,11 l/km
LKW 7,5 - 16t: 0,18 l/km
LKW 16 - 32t: 0,24 l/km
LKW &gt; 32t: 0,30 l/km
</t>
        </r>
      </text>
    </comment>
  </commentList>
</comments>
</file>

<file path=xl/sharedStrings.xml><?xml version="1.0" encoding="utf-8"?>
<sst xmlns="http://schemas.openxmlformats.org/spreadsheetml/2006/main" count="1072" uniqueCount="453">
  <si>
    <t>Art</t>
  </si>
  <si>
    <t>Einheit</t>
  </si>
  <si>
    <t>Menge</t>
  </si>
  <si>
    <t>Biogas Substitution</t>
  </si>
  <si>
    <t>Erdgas</t>
  </si>
  <si>
    <t>Flüssiggas</t>
  </si>
  <si>
    <t>Hackschnitzel</t>
  </si>
  <si>
    <t>Autogas</t>
  </si>
  <si>
    <t>Benzin</t>
  </si>
  <si>
    <t>Diesel</t>
  </si>
  <si>
    <t>Ad Blue</t>
  </si>
  <si>
    <t>Biodiesel</t>
  </si>
  <si>
    <t>Kerosin</t>
  </si>
  <si>
    <t>LKW</t>
  </si>
  <si>
    <t>Motorrad</t>
  </si>
  <si>
    <t>Motorroller</t>
  </si>
  <si>
    <t>PKW</t>
  </si>
  <si>
    <t>Sprinter</t>
  </si>
  <si>
    <t>Transporter</t>
  </si>
  <si>
    <t>Fuhrpark (Mengenabrechnung)</t>
  </si>
  <si>
    <t>Fuhrpark (Kilometerabrechnung)</t>
  </si>
  <si>
    <t>Anmerkungen</t>
  </si>
  <si>
    <t>Holzpellet</t>
  </si>
  <si>
    <t>Bus</t>
  </si>
  <si>
    <t>Bahn</t>
  </si>
  <si>
    <t>Emissionsfaktor</t>
  </si>
  <si>
    <t>Quelle</t>
  </si>
  <si>
    <t>Erdgas Leckagen</t>
  </si>
  <si>
    <t>HFC-23</t>
  </si>
  <si>
    <t>HFC-32</t>
  </si>
  <si>
    <t>HFC-125</t>
  </si>
  <si>
    <t>HFC-134a</t>
  </si>
  <si>
    <t>HFC-152a</t>
  </si>
  <si>
    <t>HFC-143a</t>
  </si>
  <si>
    <t>HFC-236fa</t>
  </si>
  <si>
    <t>R-22</t>
  </si>
  <si>
    <t>R-124</t>
  </si>
  <si>
    <t>R-142b</t>
  </si>
  <si>
    <t>R-170</t>
  </si>
  <si>
    <t>R-227ea</t>
  </si>
  <si>
    <t>R-290</t>
  </si>
  <si>
    <t>R-401A</t>
  </si>
  <si>
    <t>R-401B</t>
  </si>
  <si>
    <t>R-401C</t>
  </si>
  <si>
    <t>R-402A</t>
  </si>
  <si>
    <t>R-402B</t>
  </si>
  <si>
    <t>R-403A</t>
  </si>
  <si>
    <t>R-403B</t>
  </si>
  <si>
    <t>R-404A</t>
  </si>
  <si>
    <t>R-406A</t>
  </si>
  <si>
    <t>R-407A</t>
  </si>
  <si>
    <t>R-407B</t>
  </si>
  <si>
    <t>R-407C</t>
  </si>
  <si>
    <t>R-407D</t>
  </si>
  <si>
    <t>R-407F</t>
  </si>
  <si>
    <t>R-407E</t>
  </si>
  <si>
    <t>R-408A</t>
  </si>
  <si>
    <t>R-409A</t>
  </si>
  <si>
    <t>R-409B</t>
  </si>
  <si>
    <t>R-410A</t>
  </si>
  <si>
    <t>R-410B</t>
  </si>
  <si>
    <t>R-411A</t>
  </si>
  <si>
    <t>R-411B</t>
  </si>
  <si>
    <t>R-412A</t>
  </si>
  <si>
    <t>R-413A</t>
  </si>
  <si>
    <t>R-414A</t>
  </si>
  <si>
    <t>R-414B</t>
  </si>
  <si>
    <t>R-415A</t>
  </si>
  <si>
    <t>R-415B</t>
  </si>
  <si>
    <t>R-416A</t>
  </si>
  <si>
    <t>R-417A</t>
  </si>
  <si>
    <t>R-417B</t>
  </si>
  <si>
    <t>R-418</t>
  </si>
  <si>
    <t>R-419A</t>
  </si>
  <si>
    <t>R-420A</t>
  </si>
  <si>
    <t>R-422A</t>
  </si>
  <si>
    <t>R-422D</t>
  </si>
  <si>
    <t>R-427A</t>
  </si>
  <si>
    <t>R-437A</t>
  </si>
  <si>
    <t>R-428A</t>
  </si>
  <si>
    <t>R-500</t>
  </si>
  <si>
    <t>R-501</t>
  </si>
  <si>
    <t>R-502</t>
  </si>
  <si>
    <t>R-503</t>
  </si>
  <si>
    <t>R-504</t>
  </si>
  <si>
    <t>R-505</t>
  </si>
  <si>
    <t>R-506</t>
  </si>
  <si>
    <t>R-507</t>
  </si>
  <si>
    <t>R-507A</t>
  </si>
  <si>
    <t>R-508A</t>
  </si>
  <si>
    <t>R-508B</t>
  </si>
  <si>
    <t>R-509</t>
  </si>
  <si>
    <t>R-509A</t>
  </si>
  <si>
    <t>R-600A</t>
  </si>
  <si>
    <t>R-717</t>
  </si>
  <si>
    <t>R-723</t>
  </si>
  <si>
    <t>R-744</t>
  </si>
  <si>
    <t>R-1270</t>
  </si>
  <si>
    <t>CF4 (PFC-14)</t>
  </si>
  <si>
    <t>C2F6 (PFC-116)</t>
  </si>
  <si>
    <t>C3F8 (PFC-218)</t>
  </si>
  <si>
    <t>ISCEON</t>
  </si>
  <si>
    <t>HFO-1234yf</t>
  </si>
  <si>
    <t>HFO-1234zeE</t>
  </si>
  <si>
    <t>Opteon XP-10</t>
  </si>
  <si>
    <t>Solstice N-13</t>
  </si>
  <si>
    <t>kg pro kg</t>
  </si>
  <si>
    <t>&lt;600</t>
  </si>
  <si>
    <t>ClimatePartner</t>
  </si>
  <si>
    <t>Kältemittel</t>
  </si>
  <si>
    <t>kWh</t>
  </si>
  <si>
    <t>Liter</t>
  </si>
  <si>
    <t>kg</t>
  </si>
  <si>
    <t>km</t>
  </si>
  <si>
    <t>Nächte</t>
  </si>
  <si>
    <t>Anzahl</t>
  </si>
  <si>
    <t>Verbrauchter Treibstoff für den Fuhrpark</t>
  </si>
  <si>
    <t>gefahrene Kilometer der einzelnen Fahrzeuge im Fuhrpark</t>
  </si>
  <si>
    <t>Stück</t>
  </si>
  <si>
    <t>m³</t>
  </si>
  <si>
    <t>t</t>
  </si>
  <si>
    <t>Name</t>
  </si>
  <si>
    <t>Fahrgemeinschaft &gt;= 2 Personen</t>
  </si>
  <si>
    <t>Hotelübernachtung bis 3 Stern</t>
  </si>
  <si>
    <t>Hotelübernachtung 4 Stern</t>
  </si>
  <si>
    <t>Hotelübernachtung 5 Stern</t>
  </si>
  <si>
    <t>Anteil öffentliche Verkehrsmittel</t>
  </si>
  <si>
    <t>%</t>
  </si>
  <si>
    <t>Restmüll</t>
  </si>
  <si>
    <t>Energie</t>
  </si>
  <si>
    <t>Strom</t>
  </si>
  <si>
    <t>Treibstoff</t>
  </si>
  <si>
    <t>Hybrid</t>
  </si>
  <si>
    <t>Plug-In-Hybrid</t>
  </si>
  <si>
    <t>E-Auto</t>
  </si>
  <si>
    <t>Ja/Nein</t>
  </si>
  <si>
    <t>Plug-In-Hybrid mit Ökostrom?</t>
  </si>
  <si>
    <t>-</t>
  </si>
  <si>
    <t>Arbeitsweg je Mitarbeiter gesamtes Jahr</t>
  </si>
  <si>
    <t>Mitarbeiter mit Anfahrt</t>
  </si>
  <si>
    <t>Ökostrom</t>
  </si>
  <si>
    <t>z.B. reduzierte Treibstoffmenge, Substitution etc.</t>
  </si>
  <si>
    <t>MA-Sensibilisierung</t>
  </si>
  <si>
    <t>z.B. Mobilitätsanalyse, Wechsel auf ÖPNV etc.</t>
  </si>
  <si>
    <t>z.B. reduzierte Energie, investive Maßnahmen etc.</t>
  </si>
  <si>
    <t>Fernwärme</t>
  </si>
  <si>
    <t>Biogas</t>
  </si>
  <si>
    <t>Fahrzeugwechsel</t>
  </si>
  <si>
    <t>Anbieterwechsel</t>
  </si>
  <si>
    <t>Dienstreisen</t>
  </si>
  <si>
    <t>z.B. Wechsel auf andere Verkehrsmittel</t>
  </si>
  <si>
    <t>Sonstiges</t>
  </si>
  <si>
    <t>Maßnahme 1</t>
  </si>
  <si>
    <t>Maßnahme 2</t>
  </si>
  <si>
    <t>sonstige hier nicht aufgeführte Maßnahmen</t>
  </si>
  <si>
    <t>Ja</t>
  </si>
  <si>
    <t>Nein</t>
  </si>
  <si>
    <t>Beschreibung Maßnahme</t>
  </si>
  <si>
    <t>E-Auto mit Ökostrom?</t>
  </si>
  <si>
    <t>EH</t>
  </si>
  <si>
    <t>Gas/LNG</t>
  </si>
  <si>
    <t>pkm</t>
  </si>
  <si>
    <t>Brennholz</t>
  </si>
  <si>
    <t>Quellenangabe</t>
  </si>
  <si>
    <t>Hinweise für Datenerfassung</t>
  </si>
  <si>
    <t>km/a</t>
  </si>
  <si>
    <t>Abschätzung von Entfernungen www.luftlinie.org</t>
  </si>
  <si>
    <t>Datenqualität</t>
  </si>
  <si>
    <t>- bitte auswählen -</t>
  </si>
  <si>
    <t>&lt;80 g/m²</t>
  </si>
  <si>
    <t>Photovoltaik</t>
  </si>
  <si>
    <t>&lt;100 g/m²</t>
  </si>
  <si>
    <t>Windkraft</t>
  </si>
  <si>
    <t>&lt;120 g/m²</t>
  </si>
  <si>
    <t>Kleinwasserkraft</t>
  </si>
  <si>
    <t>&gt;120 g/m²</t>
  </si>
  <si>
    <t>Wasserstoff</t>
  </si>
  <si>
    <t>Biomasse (BHKW)</t>
  </si>
  <si>
    <t>Zug</t>
  </si>
  <si>
    <t>Erdgas (BHKW, exkl. Verbrauch aus Scope 1)</t>
  </si>
  <si>
    <t>Flugzeug</t>
  </si>
  <si>
    <t>Schiff</t>
  </si>
  <si>
    <t>l</t>
  </si>
  <si>
    <t>Messung</t>
  </si>
  <si>
    <t>Berechnung</t>
  </si>
  <si>
    <t>Schätzung</t>
  </si>
  <si>
    <t>- Energieträger auswählen -</t>
  </si>
  <si>
    <t>Erfassung MA-Anfahrt (1-50 MitarbeiterInnen)</t>
  </si>
  <si>
    <t>zurück zur Datenerfassung</t>
  </si>
  <si>
    <t>Transportmittel</t>
  </si>
  <si>
    <t>Gesamtkilometer</t>
  </si>
  <si>
    <t>Anteil</t>
  </si>
  <si>
    <t>Fuß</t>
  </si>
  <si>
    <t>Fahrrad</t>
  </si>
  <si>
    <t>E-Bike</t>
  </si>
  <si>
    <t>ÖPNV</t>
  </si>
  <si>
    <t>PKW &lt;8l/100km</t>
  </si>
  <si>
    <t>PKW &gt;8l/100km</t>
  </si>
  <si>
    <t>PKW elektrisch</t>
  </si>
  <si>
    <t>PKW Hybrid</t>
  </si>
  <si>
    <t>PKW Erdgas</t>
  </si>
  <si>
    <t>PKW (Werksverkehr)</t>
  </si>
  <si>
    <t>Transporter (Werksverkehr)</t>
  </si>
  <si>
    <t>Summe</t>
  </si>
  <si>
    <t>ID</t>
  </si>
  <si>
    <t>Name/Initialen 
MitarbeiterInnen</t>
  </si>
  <si>
    <t>Effektive Arbeitstage 
in d/a</t>
  </si>
  <si>
    <t>einfache Distanz 
in km</t>
  </si>
  <si>
    <t>Summe Distanz in km</t>
  </si>
  <si>
    <t>Summe 
in %</t>
  </si>
  <si>
    <t>Prozentuale Aufteilung nach Transportmittel</t>
  </si>
  <si>
    <t>Soll: 100%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</si>
  <si>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</si>
  <si>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</si>
  <si>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</si>
  <si>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</si>
  <si>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</si>
  <si>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</si>
  <si>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</si>
  <si>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</si>
  <si>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</si>
  <si>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</si>
  <si>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</si>
  <si>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</si>
  <si>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</si>
  <si>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</si>
  <si>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</si>
  <si>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</si>
  <si>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</si>
  <si>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</si>
  <si>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</si>
  <si>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</si>
  <si>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</si>
  <si>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</si>
  <si>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</si>
  <si>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</si>
  <si>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</si>
  <si>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</si>
  <si>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</si>
  <si>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</si>
  <si>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</si>
  <si>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</si>
  <si>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</si>
  <si>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</si>
  <si>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</si>
  <si>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</si>
  <si>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</si>
  <si>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</si>
  <si>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</si>
  <si>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</si>
  <si>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</si>
  <si>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</si>
  <si>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</si>
  <si>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</si>
  <si>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</si>
  <si>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</si>
  <si>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</si>
  <si>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</si>
  <si>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</si>
  <si>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</si>
  <si>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</si>
  <si>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</si>
  <si>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ÖPNV
J/N</t>
  </si>
  <si>
    <t>bitte weitestgehend 
anonymisieren</t>
  </si>
  <si>
    <t>Anzahl MA mit Anfahrt</t>
  </si>
  <si>
    <t>ÖPNV-Anteil</t>
  </si>
  <si>
    <t>Frischfaser</t>
  </si>
  <si>
    <t>Recycling</t>
  </si>
  <si>
    <t>&gt;&gt; detaillierte MA-Anfahrt</t>
  </si>
  <si>
    <t>Homeoffice-Tage</t>
  </si>
  <si>
    <t>davon im Homeoffice in d/a</t>
  </si>
  <si>
    <t>Autogas (LPG)</t>
  </si>
  <si>
    <t>Erdgas (CNG)</t>
  </si>
  <si>
    <t>E-Nutzfahrzeug</t>
  </si>
  <si>
    <t>Gas-Nutzfahrzeug</t>
  </si>
  <si>
    <t>Transporter &lt; 7,5 t</t>
  </si>
  <si>
    <t>7,5 t LKW</t>
  </si>
  <si>
    <t>12 t LKW</t>
  </si>
  <si>
    <t>24 t LKW</t>
  </si>
  <si>
    <t>40 t LKW</t>
  </si>
  <si>
    <t>Güterzug</t>
  </si>
  <si>
    <t>Containerschiff</t>
  </si>
  <si>
    <t>Frachtflugzeug</t>
  </si>
  <si>
    <t>PKW (durchschnittlich)</t>
  </si>
  <si>
    <t>E-Auto (durchschnittlich)</t>
  </si>
  <si>
    <t>Passagierzug</t>
  </si>
  <si>
    <t>Passagierschiff</t>
  </si>
  <si>
    <t>Passagierflugzeug</t>
  </si>
  <si>
    <t>srm</t>
  </si>
  <si>
    <t>Bezeichnung Stromtarif</t>
  </si>
  <si>
    <t>Eigene Stromerzeugung</t>
  </si>
  <si>
    <t>Strom für E-Mobilität (extern geladen)</t>
  </si>
  <si>
    <t>zertifizierter Ökostrom aus Netzbezug</t>
  </si>
  <si>
    <t>Reduktionsmaßnahmen</t>
  </si>
  <si>
    <t>Allgemeines</t>
  </si>
  <si>
    <t>Bezeichnung</t>
  </si>
  <si>
    <r>
      <t xml:space="preserve">Grundsätzlich sind zur Erfassung für den CCF in den Feldern die </t>
    </r>
    <r>
      <rPr>
        <b/>
        <sz val="11"/>
        <color theme="1"/>
        <rFont val="Arial"/>
        <family val="2"/>
      </rPr>
      <t>Jahresverbräuche</t>
    </r>
    <r>
      <rPr>
        <sz val="11"/>
        <color theme="1"/>
        <rFont val="Arial"/>
        <family val="2"/>
      </rPr>
      <t xml:space="preserve"> anzugeben, diese Jahreswerte können auch unterjährige Unterteilungen aufweisen. Zudem ist bei jeder Eingabe die zutreffende </t>
    </r>
    <r>
      <rPr>
        <b/>
        <sz val="11"/>
        <color theme="1"/>
        <rFont val="Arial"/>
        <family val="2"/>
      </rPr>
      <t>Datenqualität</t>
    </r>
    <r>
      <rPr>
        <sz val="11"/>
        <color theme="1"/>
        <rFont val="Arial"/>
        <family val="2"/>
      </rPr>
      <t xml:space="preserve"> auszuwählen. Für eine entsprechende Transparenz oder ausreichende Nachvollziehbarkeit der Aktivitätsdaten sollte die Herkunft/</t>
    </r>
    <r>
      <rPr>
        <b/>
        <sz val="11"/>
        <color theme="1"/>
        <rFont val="Arial"/>
        <family val="2"/>
      </rPr>
      <t>Quelle</t>
    </r>
    <r>
      <rPr>
        <sz val="11"/>
        <color theme="1"/>
        <rFont val="Arial"/>
        <family val="2"/>
      </rPr>
      <t xml:space="preserve"> der Verbräuche oder </t>
    </r>
    <r>
      <rPr>
        <b/>
        <sz val="11"/>
        <color theme="1"/>
        <rFont val="Arial"/>
        <family val="2"/>
      </rPr>
      <t>Zusatzinformationen</t>
    </r>
    <r>
      <rPr>
        <sz val="11"/>
        <color theme="1"/>
        <rFont val="Arial"/>
        <family val="2"/>
      </rPr>
      <t xml:space="preserve"> bekannt gegeben werden.</t>
    </r>
  </si>
  <si>
    <t xml:space="preserve"> - bitte auswählen -</t>
  </si>
  <si>
    <t xml:space="preserve"> - keine Angabe - </t>
  </si>
  <si>
    <t>Eigengenutzter Strom</t>
  </si>
  <si>
    <t>aus industriellen Prozessen</t>
  </si>
  <si>
    <t>Bitte nur weiße Felder ausfüllen!</t>
  </si>
  <si>
    <r>
      <t>Angabe für eine genaue Erhebung der verursachten CO</t>
    </r>
    <r>
      <rPr>
        <b/>
        <vertAlign val="subscript"/>
        <sz val="12"/>
        <color theme="0"/>
        <rFont val="Arial"/>
        <family val="2"/>
      </rPr>
      <t>2</t>
    </r>
    <r>
      <rPr>
        <b/>
        <sz val="12"/>
        <color theme="0"/>
        <rFont val="Arial"/>
        <family val="2"/>
      </rPr>
      <t>-Emissionen</t>
    </r>
  </si>
  <si>
    <t>Personen</t>
  </si>
  <si>
    <t>d/a</t>
  </si>
  <si>
    <t>km/MAa</t>
  </si>
  <si>
    <r>
      <t>Angabe für eine durchschnittliche Erhebung der verursachten CO</t>
    </r>
    <r>
      <rPr>
        <b/>
        <vertAlign val="subscript"/>
        <sz val="12"/>
        <color theme="0"/>
        <rFont val="Arial"/>
        <family val="2"/>
      </rPr>
      <t>2</t>
    </r>
    <r>
      <rPr>
        <b/>
        <sz val="12"/>
        <color theme="0"/>
        <rFont val="Arial"/>
        <family val="2"/>
      </rPr>
      <t>-Emissionen</t>
    </r>
  </si>
  <si>
    <t>Durchschn. Arbeitsweg je MA</t>
  </si>
  <si>
    <t>Verbrauch</t>
  </si>
  <si>
    <t>davor</t>
  </si>
  <si>
    <t>Eingesparte</t>
  </si>
  <si>
    <t>danach</t>
  </si>
  <si>
    <t>Mengenabrechnung</t>
  </si>
  <si>
    <t>Kilometerabrechnung</t>
  </si>
  <si>
    <t>Fuhrpark</t>
  </si>
  <si>
    <t>Datenerfassung für Unternehmensstandort:</t>
  </si>
  <si>
    <r>
      <t xml:space="preserve">Datenerfassung 
</t>
    </r>
    <r>
      <rPr>
        <sz val="18"/>
        <rFont val="Arial"/>
        <family val="2"/>
      </rPr>
      <t>Corporate Carbon Footprint (CCF)</t>
    </r>
  </si>
  <si>
    <t>Kleinwagen</t>
  </si>
  <si>
    <t>Mittelklasse</t>
  </si>
  <si>
    <t>Oberklasse</t>
  </si>
  <si>
    <t>Wärme &amp; Kälte</t>
  </si>
  <si>
    <t>Anfahrt der Mitarbeiter:innen</t>
  </si>
  <si>
    <t>Angabe aller innerbetrieblichen Fahrten</t>
  </si>
  <si>
    <t>Biomethan (Biogas)</t>
  </si>
  <si>
    <t>Diesel B7</t>
  </si>
  <si>
    <t>Benzin E5</t>
  </si>
  <si>
    <t>Biomethan</t>
  </si>
  <si>
    <t>Heizöl (extraleicht)</t>
  </si>
  <si>
    <t>Fernkälte (Kältemaschine)</t>
  </si>
  <si>
    <t>Wärmepumpe (Wärmemenge)</t>
  </si>
  <si>
    <t>Angabe der bezogenen Wärme (z.B. Wärmemengenzähler), Angabe nur, wenn Strombedarf nicht schon berücksichtigt ist</t>
  </si>
  <si>
    <t>Rm</t>
  </si>
  <si>
    <t>Bezeichnung Stromlieferant</t>
  </si>
  <si>
    <t xml:space="preserve">Kunststoff </t>
  </si>
  <si>
    <t>Altpapier</t>
  </si>
  <si>
    <t>Altglas</t>
  </si>
  <si>
    <t>Bioethanol</t>
  </si>
  <si>
    <t>Verbrenner (Benzin)</t>
  </si>
  <si>
    <t>Verbrenner (Diesel)</t>
  </si>
  <si>
    <t>Verbrenner (CNG)</t>
  </si>
  <si>
    <t>Hybrid (Diesel)</t>
  </si>
  <si>
    <t>Hybrid (Benzin)</t>
  </si>
  <si>
    <t>Verbrenner (Biomethan)</t>
  </si>
  <si>
    <t>E-Fuels (Diesel)</t>
  </si>
  <si>
    <t>E-Fuels (Benzin)</t>
  </si>
  <si>
    <t>E-Auto (Strommix AT)</t>
  </si>
  <si>
    <t>E-Auto (Ökostrom AT)</t>
  </si>
  <si>
    <t>Mittelklassewagen</t>
  </si>
  <si>
    <t>Plug-In-Hybrid (Benzin)</t>
  </si>
  <si>
    <t>Plug-In-Hybrid (Diesel)</t>
  </si>
  <si>
    <t>Brennstoffzelle (Erdgas-Reforming)</t>
  </si>
  <si>
    <t>Brennstoffzelle (Elektrolyse, Strommix AT)</t>
  </si>
  <si>
    <t>Oberklassewagen</t>
  </si>
  <si>
    <t>&lt; 1,6 t Gesamtgewicht</t>
  </si>
  <si>
    <t>&gt; 1,6 t Gesamtgewicht</t>
  </si>
  <si>
    <t xml:space="preserve">&lt; 1,3 t Gesamtgewicht </t>
  </si>
  <si>
    <t>&lt; 7,5 t Gesamtgewicht</t>
  </si>
  <si>
    <t>&lt; 3,5 t Gesamtgewicht</t>
  </si>
  <si>
    <t>&gt; 7,5 t Gesamtgewicht</t>
  </si>
  <si>
    <t>Verbrenner (Biodiesel)</t>
  </si>
  <si>
    <t>Verbrenner (LNG)</t>
  </si>
  <si>
    <t>Kurzstrecke &lt;1.500 km Economy Class</t>
  </si>
  <si>
    <t>Kurzstrecke &lt;1.500 km Business Class</t>
  </si>
  <si>
    <t>Kurzstrecke &lt;1.500 km First Class</t>
  </si>
  <si>
    <t>Mittelstrecke &lt;2.500 km Economy Class</t>
  </si>
  <si>
    <t>Mittelstrecke &lt;2.500 km Business Class</t>
  </si>
  <si>
    <t>Mittelstrecke &lt;2.500 km First Class</t>
  </si>
  <si>
    <t>Miet-PKW (Verbrenner)</t>
  </si>
  <si>
    <t>Miet-PKW (E-Auto)</t>
  </si>
  <si>
    <t>Taxi (Verbrenner)</t>
  </si>
  <si>
    <t>Taxi (E-Auto)</t>
  </si>
  <si>
    <t>Langstrecke &gt;2.500 km Economy Class</t>
  </si>
  <si>
    <t>Langstrecke &gt;2.500 km Business Class</t>
  </si>
  <si>
    <t>Langstrecke &gt;2.500 km First Class</t>
  </si>
  <si>
    <r>
      <t>Der CO</t>
    </r>
    <r>
      <rPr>
        <vertAlign val="subscript"/>
        <sz val="11"/>
        <color theme="1"/>
        <rFont val="Arial"/>
        <family val="2"/>
      </rPr>
      <t>2</t>
    </r>
    <r>
      <rPr>
        <sz val="11"/>
        <color theme="1"/>
        <rFont val="Arial"/>
        <family val="2"/>
      </rPr>
      <t>e-Fußabdruck innerhalb einer Organisation verringert sich ausschließlich aufgrund von Verhaltensänderungen oder durchgeführten Maßnahmen, die nachweislich zu einer Reduktion der verursachten oder geplanten THG-Emissionen führen. Je besser sie nachweisbar oder dokumentiert sind, desto besser kann der Erfolg der Maßnahme aufgezeigt und kommuniziert werden. In der THG-Bilanzierung kann dann die Einsparung der Emissionen ausgewiesen werden.</t>
    </r>
  </si>
  <si>
    <t>Angabe von Holzart und Feuchtigkeitsklasse, z.B. Fichte W20</t>
  </si>
  <si>
    <t>Sonstige Recyclingstoffe</t>
  </si>
  <si>
    <t>Mitarbeiter:innen mit Anfahrt</t>
  </si>
  <si>
    <t>Wie groß war die verbrauchte Erdgasmenge in kWh im Betrachtungszeitraum?</t>
  </si>
  <si>
    <t>Wie groß war die verbrauchte Erdgasmenge in m³ im Betrachtungszeitraum?</t>
  </si>
  <si>
    <t>Wie groß war die verbrauchte Flüssiggasmenge in Liter im Betrachtungszeitraum?</t>
  </si>
  <si>
    <t>Wie groß war die verbrauchte Biomethanmenge in kWh im Betrachtungszeitraum?</t>
  </si>
  <si>
    <t>Wie groß war die verbrauchte Biomethanmenge in m³ im Betrachtungszeitraum?</t>
  </si>
  <si>
    <t>Geben Sie die Holzart an und beachten Sie die Einheit.</t>
  </si>
  <si>
    <t>Tragen Sie den Fernwärmeverbrauch in kWh ein, wenn Ihre Heizwärme durch eine Müllverbrennungsanlage erzeugt wurde.</t>
  </si>
  <si>
    <t>Tragen Sie den Fernkälteverbrauch in kWh ein. Beachten Sie die Einheit.</t>
  </si>
  <si>
    <t>Tragen Sie hier Ihren Jahresstromverbrauch in kWh ein. Sie finden diesen auf der Endabrechnung Ihres Stromversorgers.</t>
  </si>
  <si>
    <t>Tragen Sie hier Ihren Stromlieferanten ein.</t>
  </si>
  <si>
    <t>Tragen Sie hier Ihren Sromtarif ein. Sie finden diese Information auf den Energierechnungen Ihres Stromversorgers.</t>
  </si>
  <si>
    <t>Wenn der Strom Ihres Tarifes zu 100 % aus erneuerbaren Energiequellen gewonnen wird, wählen Sie "Ja" aus.</t>
  </si>
  <si>
    <t>Wenn Sie mit eigener Anlage Strom erzeugen, wählen Sie "Ja" aus und geben Sie den Energieträger an.</t>
  </si>
  <si>
    <t>Tragen Sie hier die Menge des selbst verbrauchten Stroms Ihrer Erzeugungsanlage ein. In das Netz eingespeister Strom wird nicht erhoben.</t>
  </si>
  <si>
    <t>Angaben z.B. aus Abfallwirtschaftskonzept</t>
  </si>
  <si>
    <t>z.B. alte Elektro- bzw. Elektronikgeräte und deren Bauteile</t>
  </si>
  <si>
    <t>alle Abfälle pflanzlicher, tierischer oder mikrobieller Herkunft</t>
  </si>
  <si>
    <t>z.B. Altmetall, Batterien,…</t>
  </si>
  <si>
    <t>Elektronikschrott</t>
  </si>
  <si>
    <t>Biogener Abfall</t>
  </si>
  <si>
    <t>Es ist nur die Menge der unkontrolliert ausgetretenen Kältemittel (Leckagen) zu erfassen. Neuanlagen sind nicht zu erfassen.</t>
  </si>
  <si>
    <t>Wenn das Kältemittel ordnungsgemäß abgelassen und entsorgt wird, muss dies nicht erfasst werden,</t>
  </si>
  <si>
    <t>da es bei ordnungsgemäßer Entsorgung rückstandslos in der Pyrolyse verbrannt wird.</t>
  </si>
  <si>
    <t>Angabe aller innerbetrieblichen Treibstoffmengen, die im Betrauchtungszeitraum verbraucht wurden.</t>
  </si>
  <si>
    <t>Tragen Sie die im Betrachtungszeitraum zurückgelegten Kilometer ein (durch unternehmenseigene und geleaste Fahrzeuge).</t>
  </si>
  <si>
    <t>In Vollzeitäquivalenten; wenn Mitarbeiter:innen immer mit Fahrrad oder zu Fuß bitte nicht angeben</t>
  </si>
  <si>
    <t>Richtwert ca. 4.000 km/a (wenn nicht bekannt, wird ein Richtwert verwendet)</t>
  </si>
  <si>
    <t>Wie viel Prozent der Arbeitswege Ihrer Mitarbeitenden werden mit öffentlichen Verkehrsmitteln zurückgelegt.</t>
  </si>
  <si>
    <t>Bei &gt;10 Mitarbeitenden oder detailierter Datenerfassung empfiehlt turn to zero das  Erfassungsblatt (Link) zu benutzen</t>
  </si>
  <si>
    <t>Gesamt zurückgelegte Kilometer aller Mitarbeitenden</t>
  </si>
  <si>
    <t>Gesamtanzahl der Nächtigungen aller Mitarbeiter je nach Hotelklasse</t>
  </si>
  <si>
    <t>z.B. Einführung von Job-Rädern, Öffi-Tickets, Müllsammel-Aktion etc.</t>
  </si>
  <si>
    <t>Qualitative Maßnahmen zur Reduktion von THG-Emissionen und zur Unterstützung der Klimafreundlichkeit</t>
  </si>
  <si>
    <t>Allgemeine Angaben</t>
  </si>
  <si>
    <t>Anzahl aller Mitarbeiter:innen</t>
  </si>
  <si>
    <t>Vollzeitäquivalente Mitarbeiter:innen</t>
  </si>
  <si>
    <t>VZÄ</t>
  </si>
  <si>
    <t>Person</t>
  </si>
  <si>
    <t>Wie viele Personen waren im Betrachtungszeitraum insgesamt angestellt?</t>
  </si>
  <si>
    <t>Wie viele Vollzeitäquivalente ergeben sich aus allen Vollzeit-, Teilzeit- und Saisonsmitarbeitenden?</t>
  </si>
  <si>
    <t>Output-Einheit</t>
  </si>
  <si>
    <t>Aussagekräftige Einheit für Kennzahlbildung, z.B. produzierte Mengen, Umsatz, etc.</t>
  </si>
  <si>
    <t>Bezeichnung Fernkälte-Lieferant</t>
  </si>
  <si>
    <t>Bezeichnung Fernwärme-Lieferant</t>
  </si>
  <si>
    <t>Tragen Sie den Namen des Fernwärmelieferanten ein.</t>
  </si>
  <si>
    <t>Tragen Sie den Namen des Fernkältelieferanten ein.</t>
  </si>
  <si>
    <t>Fernwärme mit Biomasse</t>
  </si>
  <si>
    <t>Wenn die Fernwärme aus einem Biomasseheizwerk bezogen wird, wählen Sie "Ja" aus.</t>
  </si>
  <si>
    <t>Version</t>
  </si>
  <si>
    <t>Stand</t>
  </si>
  <si>
    <t>Tragen Sie hier den Trinkwasserverbrauch ein. Meist ist das die Menge des Abwassers, s. Abrechnung des Wasserversorgers.</t>
  </si>
  <si>
    <t>Sie können diese Information aus allfälligen Abrechnungen des Mobilitäts-Dienstleisters ermitteln.</t>
  </si>
  <si>
    <t>Wärmepumpe (Strommenge)</t>
  </si>
  <si>
    <t>Angabe des bezogenen Wärmestroms (z.B. separater Stromzähler für Wärmepumpe)</t>
  </si>
  <si>
    <t>Wenn der Strom Ihres Wärmestromtarifes zu 100 % aus erneuerbaren Energiequellen gewonnen wird, wählen Sie "Ja" aus.</t>
  </si>
  <si>
    <t>Wenn der Strom Ihres Mobilitätstarifes zu 100 % aus erneuerbaren Energiequellen gewonnen wird, wählen Sie "Ja" aus.</t>
  </si>
  <si>
    <t>Strom für E-Mobilität (intern geladen)</t>
  </si>
  <si>
    <t>Strom aus Netzbezug (exkl. Wärmestrom &amp; E-Mobilität)</t>
  </si>
  <si>
    <t>neu installierte Leistung</t>
  </si>
  <si>
    <t>kWp</t>
  </si>
  <si>
    <t>Neuanschaffung Stromerzeugungsanlage in 2022</t>
  </si>
  <si>
    <t>Zur Erfassung der laufenden THG-Emissionen durch den Betrieb der Fahrzeuge. (Diese THG-Emissionen werden im Scope 1 verbucht.)</t>
  </si>
  <si>
    <t>oder</t>
  </si>
  <si>
    <t>Füllen Sie diese Felder aus, wenn sie im Berichtsjahr eine Stromerzeugungsanlage angeschafft haben.</t>
  </si>
  <si>
    <t>Ergänzen Sie relevante Eckdaten zur neuen Stromerzeugungsanlage.</t>
  </si>
  <si>
    <t>Abwasser (kommunal)</t>
  </si>
  <si>
    <t>Abwasser (industriell)</t>
  </si>
  <si>
    <t>Betriebsabfälle</t>
  </si>
  <si>
    <t>Tage</t>
  </si>
  <si>
    <t>Wie viele Tage waren alle Mitarbeitenden im Homeoffice?</t>
  </si>
  <si>
    <t>2.3.8</t>
  </si>
  <si>
    <t>Erklärung zur Datenerfassung</t>
  </si>
  <si>
    <r>
      <t xml:space="preserve">Im Tabellenblatt "Datenerfassung" sind die Verbräuche für die Themen </t>
    </r>
    <r>
      <rPr>
        <b/>
        <sz val="11"/>
        <rFont val="Arial"/>
        <family val="2"/>
      </rPr>
      <t>Wärme &amp; Kälte</t>
    </r>
    <r>
      <rPr>
        <sz val="11"/>
        <rFont val="Arial"/>
        <family val="2"/>
      </rPr>
      <t xml:space="preserve">, </t>
    </r>
    <r>
      <rPr>
        <b/>
        <sz val="11"/>
        <rFont val="Arial"/>
        <family val="2"/>
      </rPr>
      <t>Strom, Betriebsabfälle</t>
    </r>
    <r>
      <rPr>
        <sz val="11"/>
        <rFont val="Arial"/>
        <family val="2"/>
      </rPr>
      <t xml:space="preserve"> und </t>
    </r>
    <r>
      <rPr>
        <b/>
        <sz val="11"/>
        <rFont val="Arial"/>
        <family val="2"/>
      </rPr>
      <t>Kältemittel</t>
    </r>
    <r>
      <rPr>
        <sz val="11"/>
        <rFont val="Arial"/>
        <family val="2"/>
      </rPr>
      <t xml:space="preserve"> anzugeben, welche typischerweise in Gebäuden anfallen. Diese Werte sind meist auf Jahresabrechnungen des Versorgers ersichtlich. Bei Kältemitteln sind nur jene Mengen anzugeben, welche z.B. durch Leckagen ungeplant aus dem System ausgetreten sind, Neubefüllungen oder Entsorgungen sind geplant und müssen somit nicht angegeben werden.
Bei unbekannten Verbräuchen (z.B. Energieverbrauch bei Einmietung) kann die Ermittlung des Energieverbrauchs über die gemietete Fläche und den spezifischen Heizwärmebedarf (in kWh/m²a, sofern bekannt) der Liegenschaft erfolgen, optional zusätzliche Ermittlung des eingesetzten Energieträgers bei Vermieter nachfragen. Ist der spezifische Heizwärmebedarf nicht bekannt, wird dieser aufgrund des Gebäudetyps geschätzt.</t>
    </r>
  </si>
  <si>
    <r>
      <t>Gemäß Grennhouse Gas Protocol (GHGP) sind für die THG-Bilanzierung vom Unternehmen selbst folgende Berichtsprinzipien einzuhalten:</t>
    </r>
    <r>
      <rPr>
        <b/>
        <sz val="11"/>
        <rFont val="Arial"/>
        <family val="2"/>
      </rPr>
      <t xml:space="preserve">
Relevanz: </t>
    </r>
    <r>
      <rPr>
        <sz val="11"/>
        <rFont val="Arial"/>
        <family val="2"/>
      </rPr>
      <t xml:space="preserve">Alle relevanten THG-Emissionsquellen werden erfasst und berichtet. Die THG-Bilanz bildet ein realistisches Bild der THG-Emissionen des Unternehmens ab, auf dessen Basis interne wie externe Stakeholder Entscheidungen treffen können. 
</t>
    </r>
    <r>
      <rPr>
        <b/>
        <sz val="11"/>
        <rFont val="Arial"/>
        <family val="2"/>
      </rPr>
      <t xml:space="preserve">Konsistenz: </t>
    </r>
    <r>
      <rPr>
        <sz val="11"/>
        <rFont val="Arial"/>
        <family val="2"/>
      </rPr>
      <t xml:space="preserve">Die Berechnungsmethoden werden konsistent angewandt und ermöglichen die Vergleichbarkeit der THG-Emissionen über mehrere Jahre. Änderungen der Systemgrenzen, Datengrundlagen, Methoden oder Annahmen werden transparent dokumentiert.
</t>
    </r>
    <r>
      <rPr>
        <b/>
        <sz val="11"/>
        <rFont val="Arial"/>
        <family val="2"/>
      </rPr>
      <t xml:space="preserve">Genauigkeit: </t>
    </r>
    <r>
      <rPr>
        <sz val="11"/>
        <rFont val="Arial"/>
        <family val="2"/>
      </rPr>
      <t xml:space="preserve">THG-Emissionen werden ausreichend genau berechnet, um den Stakeholdern eine hinreichende Sicherheit für daraus abzuleitende Entscheidungen zu ermöglichen. Die Berechnungsmethodik lässt weder eine systematische Unter- noch eine Überschätzung der THG-Emissionen zu. Unsicherheiten werden auf ein praktikables Minimum reduziert.
</t>
    </r>
    <r>
      <rPr>
        <b/>
        <sz val="11"/>
        <rFont val="Arial"/>
        <family val="2"/>
      </rPr>
      <t xml:space="preserve">Transparenz: </t>
    </r>
    <r>
      <rPr>
        <sz val="11"/>
        <rFont val="Arial"/>
        <family val="2"/>
      </rPr>
      <t xml:space="preserve">Die Berechnungsmethoden sind transparent und nachvollziehbar dokumentiert. Annahmen und Schätzungen sowie das methodische vorgehen werden intern und extern transparent dargestellt.
</t>
    </r>
    <r>
      <rPr>
        <b/>
        <sz val="11"/>
        <rFont val="Arial"/>
        <family val="2"/>
      </rPr>
      <t xml:space="preserve">Vollständigkeit: </t>
    </r>
    <r>
      <rPr>
        <sz val="11"/>
        <rFont val="Arial"/>
        <family val="2"/>
      </rPr>
      <t xml:space="preserve">Alle THG-Emissionen, die innerhalb der gewählten Systemgrenzen liegen, werden vollständig erhoben und berichtet. Ausnahmen werden begründet und dokumentiert.
</t>
    </r>
  </si>
  <si>
    <r>
      <t xml:space="preserve">Anschließend werden die Aktivitätsdaten der gängigen Mobilitätsbereiche eines Unternehmens </t>
    </r>
    <r>
      <rPr>
        <b/>
        <sz val="11"/>
        <color theme="1"/>
        <rFont val="Arial"/>
        <family val="2"/>
      </rPr>
      <t xml:space="preserve">Fuhrpark, Anfahrt der Mitarbeiter:innen </t>
    </r>
    <r>
      <rPr>
        <sz val="11"/>
        <color theme="1"/>
        <rFont val="Arial"/>
        <family val="2"/>
      </rPr>
      <t>und die</t>
    </r>
    <r>
      <rPr>
        <b/>
        <sz val="11"/>
        <color theme="1"/>
        <rFont val="Arial"/>
        <family val="2"/>
      </rPr>
      <t xml:space="preserve"> Dienstreisen</t>
    </r>
    <r>
      <rPr>
        <sz val="11"/>
        <color theme="1"/>
        <rFont val="Arial"/>
        <family val="2"/>
      </rPr>
      <t xml:space="preserve"> abgefragt. Beim Fuhrpark kann zwischen Mengen- und Kilometerabrechnung unterschieden werden, falls die Treibstoffmengen nicht erhoben werden können. Die MA-Anfahrt wird entweder über durchschnittliche Werte oder im Tabellenblatt "MA-Anfahrt" genau erhoben, diese Angaben sind stets DSGVO-konform zu ermitteln. Bei Dienstreisen sind generell die Personenkilometer (pkm) anzugeben, d.h. dass die zurückgelegte Strecke je Person oder MA zu erfassen ist.
Eine detaillierte Erklärung der jeweiligen Erfassungskateogien sowie der Berechnungsmethodik sind im </t>
    </r>
    <r>
      <rPr>
        <b/>
        <sz val="11"/>
        <color theme="1"/>
        <rFont val="Arial"/>
        <family val="2"/>
      </rPr>
      <t>Handbuch Corporate Carbon Footprint (CCF)</t>
    </r>
    <r>
      <rPr>
        <sz val="11"/>
        <color theme="1"/>
        <rFont val="Arial"/>
        <family val="2"/>
      </rPr>
      <t xml:space="preserve"> i.d.g.F. zu 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</si>
</sst>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_-;\-* #,##0\ _€_-;_-* &quot;-&quot;\ _€_-;_-@_-"/>
    <numFmt numFmtId="165" formatCode="_-* #,##0.00\ _€_-;\-* #,##0.00\ _€_-;_-* &quot;-&quot;??\ _€_-;_-@_-"/>
    <numFmt numFmtId="166" formatCode="0.000"/>
    <numFmt numFmtId="167" formatCode="_ * #,##0.00_ ;_ * \-#,##0.00_ ;_ * &quot;-&quot;??_ ;_ @_ "/>
    <numFmt numFmtId="168" formatCode="#,##0.00_ ;\-#,##0.00\ "/>
    <numFmt numFmtId="169" formatCode="_-* #,##0\ _€_-;\-* #,##0\ _€_-;_-* &quot;-&quot;??\ _€_-;_-@_-"/>
  </numFmts>
  <fonts count="35" x14ac:knownFonts="1">
    <font>
      <sz val="11"/>
      <color theme="1"/>
      <name val="Arial"/>
      <family val="2"/>
    </font>
    <font>
      <b/>
      <sz val="11"/>
      <color theme="1"/>
      <name val="Arial"/>
      <family val="2"/>
    </font>
    <font>
      <i/>
      <sz val="11"/>
      <color theme="1"/>
      <name val="Arial"/>
      <family val="2"/>
    </font>
    <font>
      <sz val="11"/>
      <color theme="1"/>
      <name val="Arial"/>
      <family val="2"/>
    </font>
    <font>
      <sz val="10"/>
      <color theme="1"/>
      <name val="Arial"/>
      <family val="2"/>
    </font>
    <font>
      <i/>
      <sz val="10"/>
      <color theme="1"/>
      <name val="Arial"/>
      <family val="2"/>
    </font>
    <font>
      <sz val="9"/>
      <color indexed="81"/>
      <name val="Tahoma"/>
      <family val="2"/>
    </font>
    <font>
      <b/>
      <sz val="9"/>
      <color indexed="81"/>
      <name val="Tahoma"/>
      <family val="2"/>
    </font>
    <font>
      <sz val="11"/>
      <color theme="1"/>
      <name val="Calibri"/>
      <family val="2"/>
      <scheme val="minor"/>
    </font>
    <font>
      <u/>
      <sz val="11"/>
      <color theme="10"/>
      <name val="Arial"/>
      <family val="2"/>
    </font>
    <font>
      <b/>
      <sz val="18"/>
      <color theme="7"/>
      <name val="Cambria"/>
      <family val="2"/>
      <scheme val="major"/>
    </font>
    <font>
      <b/>
      <sz val="15"/>
      <color theme="7"/>
      <name val="Calibri"/>
      <family val="2"/>
      <scheme val="minor"/>
    </font>
    <font>
      <sz val="11"/>
      <name val="Arial"/>
      <family val="1"/>
    </font>
    <font>
      <vertAlign val="subscript"/>
      <sz val="11"/>
      <color theme="1"/>
      <name val="Arial"/>
      <family val="2"/>
    </font>
    <font>
      <sz val="10"/>
      <name val="Arial"/>
      <family val="2"/>
    </font>
    <font>
      <b/>
      <sz val="16"/>
      <color theme="1"/>
      <name val="Arial"/>
      <family val="2"/>
    </font>
    <font>
      <b/>
      <sz val="10"/>
      <name val="Arial"/>
      <family val="2"/>
    </font>
    <font>
      <b/>
      <sz val="11"/>
      <color theme="0"/>
      <name val="Arial"/>
      <family val="2"/>
    </font>
    <font>
      <sz val="11"/>
      <color theme="0"/>
      <name val="Arial"/>
      <family val="2"/>
    </font>
    <font>
      <sz val="10"/>
      <color theme="0"/>
      <name val="Arial"/>
      <family val="2"/>
    </font>
    <font>
      <b/>
      <sz val="14"/>
      <color theme="0"/>
      <name val="Arial"/>
      <family val="2"/>
    </font>
    <font>
      <b/>
      <sz val="12"/>
      <color theme="0"/>
      <name val="Arial"/>
      <family val="2"/>
    </font>
    <font>
      <sz val="11"/>
      <color rgb="FF00757A"/>
      <name val="Arial"/>
      <family val="2"/>
    </font>
    <font>
      <i/>
      <sz val="11"/>
      <color rgb="FF00757A"/>
      <name val="Arial"/>
      <family val="2"/>
    </font>
    <font>
      <sz val="11"/>
      <name val="Arial"/>
      <family val="2"/>
    </font>
    <font>
      <b/>
      <sz val="11"/>
      <name val="Arial"/>
      <family val="2"/>
    </font>
    <font>
      <b/>
      <sz val="18"/>
      <color rgb="FF00757A"/>
      <name val="Arial"/>
      <family val="2"/>
    </font>
    <font>
      <b/>
      <sz val="11"/>
      <color rgb="FF00757A"/>
      <name val="Arial"/>
      <family val="2"/>
    </font>
    <font>
      <b/>
      <vertAlign val="subscript"/>
      <sz val="12"/>
      <color theme="0"/>
      <name val="Arial"/>
      <family val="2"/>
    </font>
    <font>
      <b/>
      <sz val="18"/>
      <name val="Arial"/>
      <family val="2"/>
    </font>
    <font>
      <b/>
      <sz val="20"/>
      <name val="Arial"/>
      <family val="2"/>
    </font>
    <font>
      <sz val="18"/>
      <name val="Arial"/>
      <family val="2"/>
    </font>
    <font>
      <sz val="14"/>
      <color theme="1"/>
      <name val="Arial"/>
      <family val="2"/>
    </font>
    <font>
      <b/>
      <sz val="13"/>
      <color rgb="FF00757A"/>
      <name val="Arial"/>
      <family val="2"/>
    </font>
    <font>
      <i/>
      <sz val="11"/>
      <color theme="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757A"/>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bottom style="thick">
        <color theme="6"/>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s>
  <cellStyleXfs count="12">
    <xf numFmtId="0" fontId="0" fillId="0" borderId="0"/>
    <xf numFmtId="165" fontId="3" fillId="0" borderId="0" applyFont="0" applyFill="0" applyBorder="0" applyAlignment="0" applyProtection="0"/>
    <xf numFmtId="0" fontId="8" fillId="0" borderId="0"/>
    <xf numFmtId="0" fontId="8" fillId="4" borderId="0"/>
    <xf numFmtId="0" fontId="10" fillId="0" borderId="0" applyNumberFormat="0" applyFill="0" applyBorder="0" applyAlignment="0" applyProtection="0"/>
    <xf numFmtId="0" fontId="11" fillId="4" borderId="33" applyNumberFormat="0" applyAlignment="0" applyProtection="0"/>
    <xf numFmtId="0" fontId="9" fillId="0" borderId="0" applyNumberFormat="0" applyFill="0" applyBorder="0" applyAlignment="0" applyProtection="0">
      <alignment vertical="top"/>
      <protection locked="0"/>
    </xf>
    <xf numFmtId="167" fontId="8"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9" fillId="0" borderId="0" applyNumberFormat="0" applyFill="0" applyBorder="0" applyAlignment="0" applyProtection="0"/>
  </cellStyleXfs>
  <cellXfs count="301">
    <xf numFmtId="0" fontId="0" fillId="0" borderId="0" xfId="0"/>
    <xf numFmtId="0" fontId="0" fillId="0" borderId="10" xfId="0" applyBorder="1"/>
    <xf numFmtId="0" fontId="0" fillId="0" borderId="11" xfId="0" applyBorder="1"/>
    <xf numFmtId="0" fontId="0" fillId="0" borderId="12" xfId="0" applyBorder="1"/>
    <xf numFmtId="0" fontId="4" fillId="2" borderId="3" xfId="0" applyFont="1" applyFill="1" applyBorder="1"/>
    <xf numFmtId="0" fontId="4" fillId="2" borderId="1" xfId="0" applyFont="1" applyFill="1" applyBorder="1"/>
    <xf numFmtId="166" fontId="4" fillId="2" borderId="1" xfId="0" applyNumberFormat="1" applyFont="1" applyFill="1" applyBorder="1"/>
    <xf numFmtId="0" fontId="4" fillId="2" borderId="6" xfId="0" applyFont="1" applyFill="1" applyBorder="1"/>
    <xf numFmtId="0" fontId="4" fillId="2" borderId="7" xfId="0" applyFont="1" applyFill="1" applyBorder="1"/>
    <xf numFmtId="0" fontId="4" fillId="0" borderId="13" xfId="0" applyFont="1" applyBorder="1"/>
    <xf numFmtId="0" fontId="5" fillId="2" borderId="15" xfId="0" applyFont="1" applyFill="1" applyBorder="1" applyAlignment="1">
      <alignment horizontal="left"/>
    </xf>
    <xf numFmtId="0" fontId="4" fillId="3" borderId="16" xfId="0" applyFont="1" applyFill="1" applyBorder="1" applyProtection="1">
      <protection locked="0"/>
    </xf>
    <xf numFmtId="0" fontId="4" fillId="3" borderId="17" xfId="0" applyFont="1" applyFill="1" applyBorder="1" applyProtection="1">
      <protection locked="0"/>
    </xf>
    <xf numFmtId="165" fontId="4" fillId="3" borderId="1" xfId="1" applyFont="1" applyFill="1" applyBorder="1" applyProtection="1">
      <protection locked="0"/>
    </xf>
    <xf numFmtId="165" fontId="4" fillId="3" borderId="7" xfId="1" applyFont="1" applyFill="1" applyBorder="1" applyProtection="1">
      <protection locked="0"/>
    </xf>
    <xf numFmtId="165" fontId="4" fillId="3" borderId="5" xfId="1" applyFont="1" applyFill="1" applyBorder="1" applyProtection="1">
      <protection locked="0"/>
    </xf>
    <xf numFmtId="0" fontId="1" fillId="0" borderId="2" xfId="0" applyFont="1" applyBorder="1"/>
    <xf numFmtId="0" fontId="0" fillId="0" borderId="22" xfId="0" applyBorder="1"/>
    <xf numFmtId="0" fontId="0" fillId="0" borderId="23" xfId="0" applyBorder="1"/>
    <xf numFmtId="165" fontId="0" fillId="0" borderId="22" xfId="1" applyFont="1" applyBorder="1"/>
    <xf numFmtId="0" fontId="0" fillId="0" borderId="24" xfId="0" applyBorder="1"/>
    <xf numFmtId="165" fontId="0" fillId="0" borderId="24" xfId="1" applyFont="1" applyBorder="1"/>
    <xf numFmtId="165" fontId="4" fillId="3" borderId="9" xfId="1" applyFont="1" applyFill="1" applyBorder="1" applyProtection="1">
      <protection locked="0"/>
    </xf>
    <xf numFmtId="0" fontId="4" fillId="3" borderId="25" xfId="0" applyFont="1" applyFill="1" applyBorder="1" applyProtection="1">
      <protection locked="0"/>
    </xf>
    <xf numFmtId="0" fontId="14" fillId="2" borderId="9" xfId="0" applyFont="1" applyFill="1" applyBorder="1"/>
    <xf numFmtId="0" fontId="14" fillId="2" borderId="5" xfId="0" applyFont="1" applyFill="1" applyBorder="1"/>
    <xf numFmtId="0" fontId="14" fillId="2" borderId="8" xfId="0" applyFont="1" applyFill="1" applyBorder="1"/>
    <xf numFmtId="0" fontId="14" fillId="2" borderId="4" xfId="0" applyFont="1" applyFill="1" applyBorder="1"/>
    <xf numFmtId="0" fontId="14" fillId="2" borderId="0" xfId="0" applyFont="1" applyFill="1"/>
    <xf numFmtId="0" fontId="0" fillId="0" borderId="0" xfId="0" applyAlignment="1">
      <alignment horizontal="right"/>
    </xf>
    <xf numFmtId="9" fontId="0" fillId="0" borderId="0" xfId="0" applyNumberFormat="1"/>
    <xf numFmtId="0" fontId="0" fillId="3" borderId="0" xfId="0" applyFill="1"/>
    <xf numFmtId="0" fontId="0" fillId="4" borderId="0" xfId="0" applyFill="1"/>
    <xf numFmtId="9" fontId="4" fillId="4" borderId="0" xfId="10" applyFont="1" applyFill="1" applyBorder="1" applyAlignment="1">
      <alignment horizontal="center"/>
    </xf>
    <xf numFmtId="169" fontId="19" fillId="6" borderId="37" xfId="1" applyNumberFormat="1" applyFont="1" applyFill="1" applyBorder="1" applyAlignment="1">
      <alignment horizontal="center"/>
    </xf>
    <xf numFmtId="9" fontId="19" fillId="6" borderId="38" xfId="0" applyNumberFormat="1" applyFont="1" applyFill="1" applyBorder="1" applyAlignment="1">
      <alignment horizontal="center"/>
    </xf>
    <xf numFmtId="168" fontId="4" fillId="0" borderId="40" xfId="1" applyNumberFormat="1" applyFont="1" applyFill="1" applyBorder="1" applyProtection="1">
      <protection locked="0"/>
    </xf>
    <xf numFmtId="168" fontId="4" fillId="0" borderId="41" xfId="1" applyNumberFormat="1" applyFont="1" applyFill="1" applyBorder="1" applyProtection="1">
      <protection locked="0"/>
    </xf>
    <xf numFmtId="168" fontId="4" fillId="5" borderId="40" xfId="1" quotePrefix="1" applyNumberFormat="1" applyFont="1" applyFill="1" applyBorder="1" applyProtection="1">
      <protection locked="0"/>
    </xf>
    <xf numFmtId="168" fontId="4" fillId="5" borderId="41" xfId="1" quotePrefix="1" applyNumberFormat="1" applyFont="1" applyFill="1" applyBorder="1" applyProtection="1">
      <protection locked="0"/>
    </xf>
    <xf numFmtId="0" fontId="22" fillId="5" borderId="44" xfId="0" applyFont="1" applyFill="1" applyBorder="1"/>
    <xf numFmtId="0" fontId="22" fillId="5" borderId="42" xfId="0" applyFont="1" applyFill="1" applyBorder="1"/>
    <xf numFmtId="0" fontId="22" fillId="5" borderId="46" xfId="0" applyFont="1" applyFill="1" applyBorder="1"/>
    <xf numFmtId="0" fontId="22" fillId="5" borderId="43" xfId="0" applyFont="1" applyFill="1" applyBorder="1"/>
    <xf numFmtId="166" fontId="22" fillId="5" borderId="43" xfId="0" applyNumberFormat="1" applyFont="1" applyFill="1" applyBorder="1"/>
    <xf numFmtId="168" fontId="4" fillId="5" borderId="50" xfId="1" quotePrefix="1" applyNumberFormat="1" applyFont="1" applyFill="1" applyBorder="1" applyProtection="1">
      <protection locked="0"/>
    </xf>
    <xf numFmtId="0" fontId="24" fillId="5" borderId="47" xfId="0" applyFont="1" applyFill="1" applyBorder="1" applyProtection="1">
      <protection locked="0"/>
    </xf>
    <xf numFmtId="0" fontId="18" fillId="6" borderId="39" xfId="0" applyFont="1" applyFill="1" applyBorder="1"/>
    <xf numFmtId="0" fontId="18" fillId="6" borderId="32" xfId="0" applyFont="1" applyFill="1" applyBorder="1"/>
    <xf numFmtId="0" fontId="18" fillId="6" borderId="32" xfId="0" applyFont="1" applyFill="1" applyBorder="1" applyAlignment="1">
      <alignment horizontal="left"/>
    </xf>
    <xf numFmtId="0" fontId="18" fillId="6" borderId="34" xfId="0" applyFont="1" applyFill="1" applyBorder="1" applyAlignment="1">
      <alignment horizontal="left"/>
    </xf>
    <xf numFmtId="168" fontId="4" fillId="5" borderId="56" xfId="1" quotePrefix="1" applyNumberFormat="1" applyFont="1" applyFill="1" applyBorder="1" applyProtection="1">
      <protection locked="0"/>
    </xf>
    <xf numFmtId="0" fontId="22" fillId="5" borderId="54" xfId="0" applyFont="1" applyFill="1" applyBorder="1"/>
    <xf numFmtId="0" fontId="22" fillId="5" borderId="55" xfId="0" applyFont="1" applyFill="1" applyBorder="1"/>
    <xf numFmtId="168" fontId="4" fillId="0" borderId="56" xfId="1" applyNumberFormat="1" applyFont="1" applyFill="1" applyBorder="1" applyProtection="1">
      <protection locked="0"/>
    </xf>
    <xf numFmtId="164" fontId="0" fillId="0" borderId="24" xfId="0" quotePrefix="1" applyNumberFormat="1" applyBorder="1"/>
    <xf numFmtId="0" fontId="24" fillId="5" borderId="58" xfId="0" applyFont="1" applyFill="1" applyBorder="1" applyProtection="1">
      <protection locked="0"/>
    </xf>
    <xf numFmtId="0" fontId="22" fillId="5" borderId="59" xfId="0" applyFont="1" applyFill="1" applyBorder="1"/>
    <xf numFmtId="0" fontId="22" fillId="5" borderId="60" xfId="0" applyFont="1" applyFill="1" applyBorder="1"/>
    <xf numFmtId="0" fontId="23" fillId="3" borderId="46" xfId="0" applyFont="1" applyFill="1" applyBorder="1"/>
    <xf numFmtId="0" fontId="23" fillId="3" borderId="43" xfId="0" applyFont="1" applyFill="1" applyBorder="1"/>
    <xf numFmtId="0" fontId="23" fillId="3" borderId="54" xfId="0" applyFont="1" applyFill="1" applyBorder="1"/>
    <xf numFmtId="0" fontId="23" fillId="3" borderId="55" xfId="0" applyFont="1" applyFill="1" applyBorder="1"/>
    <xf numFmtId="0" fontId="24" fillId="5" borderId="64" xfId="0" applyFont="1" applyFill="1" applyBorder="1" applyProtection="1">
      <protection locked="0"/>
    </xf>
    <xf numFmtId="0" fontId="17" fillId="6" borderId="0" xfId="0" applyFont="1" applyFill="1" applyAlignment="1">
      <alignment horizontal="center" vertical="center" wrapText="1"/>
    </xf>
    <xf numFmtId="0" fontId="17" fillId="6" borderId="37" xfId="0" applyFont="1" applyFill="1" applyBorder="1" applyAlignment="1">
      <alignment horizontal="center" vertical="center" wrapText="1"/>
    </xf>
    <xf numFmtId="0" fontId="17" fillId="6" borderId="38" xfId="0" applyFont="1" applyFill="1" applyBorder="1" applyAlignment="1">
      <alignment horizontal="center" wrapText="1"/>
    </xf>
    <xf numFmtId="0" fontId="18" fillId="6" borderId="32" xfId="0" applyFont="1" applyFill="1" applyBorder="1" applyAlignment="1">
      <alignment horizontal="center" vertical="center" wrapText="1"/>
    </xf>
    <xf numFmtId="0" fontId="18" fillId="6" borderId="37" xfId="0" applyFont="1" applyFill="1" applyBorder="1"/>
    <xf numFmtId="0" fontId="17" fillId="6" borderId="38" xfId="0" applyFont="1" applyFill="1" applyBorder="1" applyAlignment="1">
      <alignment horizontal="center" vertical="center"/>
    </xf>
    <xf numFmtId="0" fontId="18" fillId="6" borderId="32" xfId="0" applyFont="1" applyFill="1" applyBorder="1" applyAlignment="1">
      <alignment horizontal="center" vertical="top" wrapText="1"/>
    </xf>
    <xf numFmtId="0" fontId="22" fillId="5" borderId="48" xfId="0" applyFont="1" applyFill="1" applyBorder="1"/>
    <xf numFmtId="0" fontId="22" fillId="5" borderId="49" xfId="0" applyFont="1" applyFill="1" applyBorder="1"/>
    <xf numFmtId="0" fontId="24" fillId="5" borderId="67" xfId="0" applyFont="1" applyFill="1" applyBorder="1" applyProtection="1">
      <protection locked="0"/>
    </xf>
    <xf numFmtId="49" fontId="4" fillId="4" borderId="69" xfId="0" applyNumberFormat="1" applyFont="1" applyFill="1" applyBorder="1"/>
    <xf numFmtId="0" fontId="4" fillId="4" borderId="69" xfId="0" applyFont="1" applyFill="1" applyBorder="1" applyAlignment="1">
      <alignment horizontal="center"/>
    </xf>
    <xf numFmtId="4" fontId="4" fillId="4" borderId="69" xfId="0" applyNumberFormat="1" applyFont="1" applyFill="1" applyBorder="1" applyAlignment="1">
      <alignment horizontal="center"/>
    </xf>
    <xf numFmtId="49" fontId="4" fillId="4" borderId="52" xfId="0" applyNumberFormat="1" applyFont="1" applyFill="1" applyBorder="1"/>
    <xf numFmtId="0" fontId="4" fillId="4" borderId="52" xfId="0" applyFont="1" applyFill="1" applyBorder="1" applyAlignment="1">
      <alignment horizontal="center"/>
    </xf>
    <xf numFmtId="4" fontId="4" fillId="4" borderId="52" xfId="0" applyNumberFormat="1" applyFont="1" applyFill="1" applyBorder="1" applyAlignment="1">
      <alignment horizontal="center"/>
    </xf>
    <xf numFmtId="9" fontId="4" fillId="4" borderId="69" xfId="10" applyFont="1" applyFill="1" applyBorder="1" applyAlignment="1">
      <alignment horizontal="center"/>
    </xf>
    <xf numFmtId="9" fontId="4" fillId="4" borderId="52" xfId="10" applyFont="1" applyFill="1" applyBorder="1" applyAlignment="1">
      <alignment horizontal="center"/>
    </xf>
    <xf numFmtId="0" fontId="0" fillId="5" borderId="0" xfId="0" applyFill="1"/>
    <xf numFmtId="0" fontId="9" fillId="4" borderId="0" xfId="11" applyFill="1" applyBorder="1" applyAlignment="1">
      <alignment vertical="center"/>
    </xf>
    <xf numFmtId="9" fontId="4" fillId="3" borderId="0" xfId="10" applyFont="1" applyFill="1" applyBorder="1" applyAlignment="1">
      <alignment horizontal="center"/>
    </xf>
    <xf numFmtId="0" fontId="0" fillId="4" borderId="18" xfId="0" applyFill="1" applyBorder="1"/>
    <xf numFmtId="0" fontId="0" fillId="4" borderId="19" xfId="0" applyFill="1" applyBorder="1"/>
    <xf numFmtId="9" fontId="4" fillId="4" borderId="19" xfId="10" applyFont="1" applyFill="1" applyBorder="1" applyAlignment="1">
      <alignment horizontal="center"/>
    </xf>
    <xf numFmtId="0" fontId="0" fillId="4" borderId="36" xfId="0" applyFill="1" applyBorder="1"/>
    <xf numFmtId="0" fontId="15" fillId="4" borderId="0" xfId="0" applyFont="1" applyFill="1"/>
    <xf numFmtId="0" fontId="0" fillId="4" borderId="13" xfId="0" applyFill="1" applyBorder="1"/>
    <xf numFmtId="0" fontId="0" fillId="4" borderId="14" xfId="0" applyFill="1" applyBorder="1"/>
    <xf numFmtId="0" fontId="17" fillId="6" borderId="12" xfId="0" applyFont="1" applyFill="1" applyBorder="1" applyAlignment="1">
      <alignment vertical="center"/>
    </xf>
    <xf numFmtId="169" fontId="0" fillId="0" borderId="0" xfId="1" applyNumberFormat="1" applyFont="1" applyBorder="1"/>
    <xf numFmtId="0" fontId="0" fillId="6" borderId="0" xfId="0" applyFill="1"/>
    <xf numFmtId="0" fontId="17" fillId="6" borderId="0" xfId="0" applyFont="1" applyFill="1"/>
    <xf numFmtId="0" fontId="17" fillId="6" borderId="0" xfId="0" applyFont="1" applyFill="1" applyAlignment="1">
      <alignment horizontal="center"/>
    </xf>
    <xf numFmtId="0" fontId="18" fillId="6" borderId="32" xfId="0" applyFont="1" applyFill="1" applyBorder="1" applyAlignment="1">
      <alignment horizontal="center" vertical="center"/>
    </xf>
    <xf numFmtId="0" fontId="0" fillId="6" borderId="12" xfId="0" applyFill="1" applyBorder="1"/>
    <xf numFmtId="0" fontId="0" fillId="6" borderId="13" xfId="0" applyFill="1" applyBorder="1"/>
    <xf numFmtId="0" fontId="21" fillId="6" borderId="0" xfId="0" applyFont="1" applyFill="1"/>
    <xf numFmtId="0" fontId="18" fillId="6" borderId="12" xfId="0" applyFont="1" applyFill="1" applyBorder="1" applyAlignment="1">
      <alignment vertical="center"/>
    </xf>
    <xf numFmtId="0" fontId="18" fillId="6" borderId="0" xfId="0" applyFont="1" applyFill="1" applyAlignment="1">
      <alignment vertical="center"/>
    </xf>
    <xf numFmtId="0" fontId="18" fillId="6" borderId="0" xfId="0" applyFont="1" applyFill="1" applyAlignment="1">
      <alignment horizontal="center" vertical="center" wrapText="1"/>
    </xf>
    <xf numFmtId="0" fontId="18" fillId="6" borderId="13" xfId="0" applyFont="1" applyFill="1" applyBorder="1" applyAlignment="1">
      <alignment horizontal="center" vertical="center"/>
    </xf>
    <xf numFmtId="0" fontId="2" fillId="6" borderId="36" xfId="0" applyFont="1" applyFill="1" applyBorder="1"/>
    <xf numFmtId="0" fontId="21" fillId="6" borderId="18" xfId="0" applyFont="1" applyFill="1" applyBorder="1"/>
    <xf numFmtId="0" fontId="21" fillId="6" borderId="19" xfId="0" applyFont="1" applyFill="1" applyBorder="1"/>
    <xf numFmtId="0" fontId="18" fillId="6" borderId="19" xfId="0" applyFont="1" applyFill="1" applyBorder="1" applyAlignment="1">
      <alignment horizontal="center"/>
    </xf>
    <xf numFmtId="0" fontId="21" fillId="6" borderId="20" xfId="0" applyFont="1" applyFill="1" applyBorder="1"/>
    <xf numFmtId="0" fontId="21" fillId="6" borderId="21" xfId="0" applyFont="1" applyFill="1" applyBorder="1"/>
    <xf numFmtId="0" fontId="21" fillId="6" borderId="74" xfId="0" applyFont="1" applyFill="1" applyBorder="1"/>
    <xf numFmtId="0" fontId="4" fillId="3" borderId="0" xfId="0" applyFont="1" applyFill="1"/>
    <xf numFmtId="0" fontId="20" fillId="6" borderId="0" xfId="0" applyFont="1" applyFill="1" applyAlignment="1">
      <alignment horizontal="center"/>
    </xf>
    <xf numFmtId="0" fontId="20" fillId="6" borderId="13" xfId="0" applyFont="1" applyFill="1" applyBorder="1" applyAlignment="1">
      <alignment horizontal="center"/>
    </xf>
    <xf numFmtId="0" fontId="29" fillId="4" borderId="12" xfId="0" applyFont="1" applyFill="1" applyBorder="1"/>
    <xf numFmtId="0" fontId="0" fillId="3" borderId="11" xfId="0" applyFill="1" applyBorder="1"/>
    <xf numFmtId="0" fontId="4" fillId="3" borderId="11" xfId="0" applyFont="1" applyFill="1" applyBorder="1"/>
    <xf numFmtId="168" fontId="4" fillId="3" borderId="11" xfId="1" applyNumberFormat="1" applyFont="1" applyFill="1" applyBorder="1" applyProtection="1">
      <protection locked="0"/>
    </xf>
    <xf numFmtId="168" fontId="4" fillId="3" borderId="11" xfId="1" quotePrefix="1" applyNumberFormat="1" applyFont="1" applyFill="1" applyBorder="1" applyProtection="1">
      <protection locked="0"/>
    </xf>
    <xf numFmtId="0" fontId="4" fillId="3" borderId="11" xfId="0" applyFont="1" applyFill="1" applyBorder="1" applyProtection="1">
      <protection locked="0"/>
    </xf>
    <xf numFmtId="168" fontId="22" fillId="5" borderId="75" xfId="1" quotePrefix="1" applyNumberFormat="1" applyFont="1" applyFill="1" applyBorder="1" applyProtection="1">
      <protection locked="0"/>
    </xf>
    <xf numFmtId="168" fontId="22" fillId="5" borderId="76" xfId="1" quotePrefix="1" applyNumberFormat="1" applyFont="1" applyFill="1" applyBorder="1" applyProtection="1">
      <protection locked="0"/>
    </xf>
    <xf numFmtId="168" fontId="22" fillId="5" borderId="72" xfId="1" quotePrefix="1" applyNumberFormat="1" applyFont="1" applyFill="1" applyBorder="1" applyProtection="1">
      <protection locked="0"/>
    </xf>
    <xf numFmtId="0" fontId="0" fillId="3" borderId="19" xfId="0" applyFill="1" applyBorder="1"/>
    <xf numFmtId="0" fontId="4" fillId="3" borderId="19" xfId="0" applyFont="1" applyFill="1" applyBorder="1"/>
    <xf numFmtId="0" fontId="24" fillId="5" borderId="54" xfId="0" applyFont="1" applyFill="1" applyBorder="1"/>
    <xf numFmtId="0" fontId="24" fillId="5" borderId="57" xfId="0" applyFont="1" applyFill="1" applyBorder="1"/>
    <xf numFmtId="168" fontId="24" fillId="5" borderId="57" xfId="1" applyNumberFormat="1" applyFont="1" applyFill="1" applyBorder="1" applyProtection="1">
      <protection locked="0"/>
    </xf>
    <xf numFmtId="168" fontId="14" fillId="5" borderId="57" xfId="1" quotePrefix="1" applyNumberFormat="1" applyFont="1" applyFill="1" applyBorder="1" applyProtection="1">
      <protection locked="0"/>
    </xf>
    <xf numFmtId="0" fontId="24" fillId="5" borderId="57" xfId="0" applyFont="1" applyFill="1" applyBorder="1" applyProtection="1">
      <protection locked="0"/>
    </xf>
    <xf numFmtId="0" fontId="9" fillId="5" borderId="57" xfId="11" applyFill="1" applyBorder="1" applyAlignment="1">
      <alignment horizontal="right"/>
    </xf>
    <xf numFmtId="0" fontId="24" fillId="5" borderId="58" xfId="0" applyFont="1" applyFill="1" applyBorder="1" applyAlignment="1">
      <alignment horizontal="left"/>
    </xf>
    <xf numFmtId="0" fontId="19" fillId="3" borderId="11" xfId="0" applyFont="1" applyFill="1" applyBorder="1"/>
    <xf numFmtId="165" fontId="4" fillId="3" borderId="11" xfId="1" applyFont="1" applyFill="1" applyBorder="1" applyProtection="1">
      <protection locked="0"/>
    </xf>
    <xf numFmtId="0" fontId="26" fillId="3" borderId="0" xfId="0" applyFont="1" applyFill="1" applyAlignment="1">
      <alignment wrapText="1"/>
    </xf>
    <xf numFmtId="0" fontId="2" fillId="3" borderId="0" xfId="0" applyFont="1" applyFill="1"/>
    <xf numFmtId="0" fontId="0" fillId="3" borderId="0" xfId="0" applyFill="1" applyAlignment="1">
      <alignment vertical="top" wrapText="1"/>
    </xf>
    <xf numFmtId="0" fontId="5" fillId="3" borderId="0" xfId="0" applyFont="1" applyFill="1"/>
    <xf numFmtId="0" fontId="2" fillId="3" borderId="11" xfId="0" applyFont="1" applyFill="1" applyBorder="1"/>
    <xf numFmtId="0" fontId="0" fillId="3" borderId="12" xfId="0" applyFill="1" applyBorder="1"/>
    <xf numFmtId="169" fontId="22" fillId="3" borderId="63" xfId="1" applyNumberFormat="1" applyFont="1" applyFill="1" applyBorder="1" applyAlignment="1">
      <alignment horizontal="right"/>
    </xf>
    <xf numFmtId="0" fontId="24" fillId="3" borderId="63" xfId="0" applyFont="1" applyFill="1" applyBorder="1" applyAlignment="1">
      <alignment horizontal="right"/>
    </xf>
    <xf numFmtId="0" fontId="22" fillId="3" borderId="63" xfId="0" applyFont="1" applyFill="1" applyBorder="1" applyAlignment="1">
      <alignment horizontal="left"/>
    </xf>
    <xf numFmtId="0" fontId="22" fillId="3" borderId="63" xfId="0" applyFont="1" applyFill="1" applyBorder="1"/>
    <xf numFmtId="169" fontId="22" fillId="3" borderId="63" xfId="1" applyNumberFormat="1" applyFont="1" applyFill="1" applyBorder="1"/>
    <xf numFmtId="9" fontId="22" fillId="3" borderId="63" xfId="10" applyFont="1" applyFill="1" applyBorder="1" applyAlignment="1">
      <alignment horizontal="center"/>
    </xf>
    <xf numFmtId="0" fontId="0" fillId="3" borderId="13" xfId="0" applyFill="1" applyBorder="1"/>
    <xf numFmtId="0" fontId="22" fillId="3" borderId="52" xfId="0" applyFont="1" applyFill="1" applyBorder="1" applyAlignment="1">
      <alignment horizontal="right"/>
    </xf>
    <xf numFmtId="3" fontId="24" fillId="3" borderId="52" xfId="0" applyNumberFormat="1" applyFont="1" applyFill="1" applyBorder="1" applyAlignment="1">
      <alignment horizontal="right"/>
    </xf>
    <xf numFmtId="9" fontId="22" fillId="3" borderId="52" xfId="10" applyFont="1" applyFill="1" applyBorder="1" applyAlignment="1">
      <alignment horizontal="left"/>
    </xf>
    <xf numFmtId="0" fontId="22" fillId="3" borderId="52" xfId="0" applyFont="1" applyFill="1" applyBorder="1"/>
    <xf numFmtId="169" fontId="22" fillId="3" borderId="52" xfId="1" applyNumberFormat="1" applyFont="1" applyFill="1" applyBorder="1"/>
    <xf numFmtId="9" fontId="24" fillId="3" borderId="52" xfId="10" applyFont="1" applyFill="1" applyBorder="1" applyAlignment="1">
      <alignment horizontal="right"/>
    </xf>
    <xf numFmtId="0" fontId="24" fillId="3" borderId="52" xfId="0" applyFont="1" applyFill="1" applyBorder="1" applyAlignment="1">
      <alignment horizontal="right"/>
    </xf>
    <xf numFmtId="0" fontId="27" fillId="3" borderId="68" xfId="0" applyFont="1" applyFill="1" applyBorder="1"/>
    <xf numFmtId="169" fontId="27" fillId="3" borderId="68" xfId="1" applyNumberFormat="1" applyFont="1" applyFill="1" applyBorder="1"/>
    <xf numFmtId="9" fontId="27" fillId="3" borderId="68" xfId="10" applyFont="1" applyFill="1" applyBorder="1" applyAlignment="1">
      <alignment horizontal="center"/>
    </xf>
    <xf numFmtId="0" fontId="0" fillId="3" borderId="39" xfId="0" applyFill="1" applyBorder="1"/>
    <xf numFmtId="0" fontId="0" fillId="3" borderId="32" xfId="0" applyFill="1" applyBorder="1"/>
    <xf numFmtId="49" fontId="4" fillId="3" borderId="44" xfId="0" applyNumberFormat="1" applyFont="1" applyFill="1" applyBorder="1" applyAlignment="1">
      <alignment horizontal="center"/>
    </xf>
    <xf numFmtId="49" fontId="4" fillId="3" borderId="46" xfId="0" applyNumberFormat="1" applyFont="1" applyFill="1" applyBorder="1" applyAlignment="1">
      <alignment horizontal="center"/>
    </xf>
    <xf numFmtId="0" fontId="25" fillId="3" borderId="30" xfId="0" applyFont="1" applyFill="1" applyBorder="1" applyAlignment="1">
      <alignment horizontal="center" wrapText="1"/>
    </xf>
    <xf numFmtId="0" fontId="25" fillId="3" borderId="0" xfId="0" applyFont="1" applyFill="1" applyAlignment="1">
      <alignment horizontal="center" wrapText="1"/>
    </xf>
    <xf numFmtId="0" fontId="16" fillId="3" borderId="0" xfId="0" applyFont="1" applyFill="1" applyAlignment="1">
      <alignment horizontal="center" wrapText="1"/>
    </xf>
    <xf numFmtId="0" fontId="16" fillId="3" borderId="38" xfId="0" applyFont="1" applyFill="1" applyBorder="1" applyAlignment="1">
      <alignment horizontal="center" wrapText="1"/>
    </xf>
    <xf numFmtId="0" fontId="0" fillId="3" borderId="0" xfId="0" applyFill="1" applyAlignment="1">
      <alignment horizontal="left"/>
    </xf>
    <xf numFmtId="0" fontId="0" fillId="3" borderId="34" xfId="0" applyFill="1" applyBorder="1"/>
    <xf numFmtId="0" fontId="18" fillId="6" borderId="34" xfId="0" applyFont="1" applyFill="1" applyBorder="1" applyAlignment="1">
      <alignment horizontal="center" vertical="top" wrapText="1"/>
    </xf>
    <xf numFmtId="9" fontId="4" fillId="4" borderId="45" xfId="10" applyFont="1" applyFill="1" applyBorder="1" applyAlignment="1">
      <alignment horizontal="center"/>
    </xf>
    <xf numFmtId="9" fontId="4" fillId="4" borderId="47" xfId="10" applyFont="1" applyFill="1" applyBorder="1" applyAlignment="1">
      <alignment horizontal="center"/>
    </xf>
    <xf numFmtId="9" fontId="19" fillId="6" borderId="77" xfId="0" applyNumberFormat="1" applyFont="1" applyFill="1" applyBorder="1" applyAlignment="1">
      <alignment horizontal="center"/>
    </xf>
    <xf numFmtId="9" fontId="4" fillId="4" borderId="57" xfId="10" applyFont="1" applyFill="1" applyBorder="1" applyAlignment="1">
      <alignment horizontal="center"/>
    </xf>
    <xf numFmtId="9" fontId="4" fillId="4" borderId="58" xfId="10" applyFont="1" applyFill="1" applyBorder="1" applyAlignment="1">
      <alignment horizontal="center"/>
    </xf>
    <xf numFmtId="49" fontId="4" fillId="3" borderId="54" xfId="0" applyNumberFormat="1" applyFont="1" applyFill="1" applyBorder="1" applyAlignment="1">
      <alignment horizontal="center"/>
    </xf>
    <xf numFmtId="49" fontId="4" fillId="4" borderId="57" xfId="0" applyNumberFormat="1" applyFont="1" applyFill="1" applyBorder="1"/>
    <xf numFmtId="0" fontId="4" fillId="4" borderId="57" xfId="0" applyFont="1" applyFill="1" applyBorder="1" applyAlignment="1">
      <alignment horizontal="center"/>
    </xf>
    <xf numFmtId="4" fontId="4" fillId="4" borderId="57" xfId="0" applyNumberFormat="1" applyFont="1" applyFill="1" applyBorder="1" applyAlignment="1">
      <alignment horizontal="center"/>
    </xf>
    <xf numFmtId="169" fontId="19" fillId="6" borderId="27" xfId="1" applyNumberFormat="1" applyFont="1" applyFill="1" applyBorder="1" applyAlignment="1">
      <alignment horizontal="center"/>
    </xf>
    <xf numFmtId="0" fontId="4" fillId="0" borderId="42" xfId="0" applyFont="1" applyBorder="1" applyProtection="1">
      <protection locked="0"/>
    </xf>
    <xf numFmtId="0" fontId="4" fillId="0" borderId="43" xfId="0" applyFont="1" applyBorder="1" applyProtection="1">
      <protection locked="0"/>
    </xf>
    <xf numFmtId="0" fontId="4" fillId="0" borderId="55" xfId="0" applyFont="1" applyBorder="1" applyProtection="1">
      <protection locked="0"/>
    </xf>
    <xf numFmtId="0" fontId="33" fillId="3" borderId="0" xfId="0" applyFont="1" applyFill="1" applyAlignment="1">
      <alignment vertical="center"/>
    </xf>
    <xf numFmtId="0" fontId="0" fillId="0" borderId="0" xfId="0" quotePrefix="1"/>
    <xf numFmtId="0" fontId="34" fillId="6" borderId="12" xfId="0" applyFont="1" applyFill="1" applyBorder="1" applyAlignment="1">
      <alignment horizontal="left"/>
    </xf>
    <xf numFmtId="0" fontId="14" fillId="0" borderId="43" xfId="0" applyFont="1" applyBorder="1" applyProtection="1">
      <protection locked="0"/>
    </xf>
    <xf numFmtId="165" fontId="14" fillId="3" borderId="63" xfId="1" applyFont="1" applyFill="1" applyBorder="1" applyProtection="1">
      <protection locked="0"/>
    </xf>
    <xf numFmtId="165" fontId="14" fillId="3" borderId="62" xfId="1" applyFont="1" applyFill="1" applyBorder="1" applyProtection="1">
      <protection locked="0"/>
    </xf>
    <xf numFmtId="165" fontId="14" fillId="3" borderId="52" xfId="1" applyFont="1" applyFill="1" applyBorder="1" applyProtection="1">
      <protection locked="0"/>
    </xf>
    <xf numFmtId="0" fontId="14" fillId="5" borderId="50" xfId="0" quotePrefix="1" applyFont="1" applyFill="1" applyBorder="1" applyAlignment="1">
      <alignment horizontal="left"/>
    </xf>
    <xf numFmtId="0" fontId="14" fillId="0" borderId="55" xfId="0" applyFont="1" applyBorder="1" applyProtection="1">
      <protection locked="0"/>
    </xf>
    <xf numFmtId="168" fontId="14" fillId="0" borderId="41" xfId="1" applyNumberFormat="1" applyFont="1" applyFill="1" applyBorder="1" applyProtection="1">
      <protection locked="0"/>
    </xf>
    <xf numFmtId="168" fontId="14" fillId="5" borderId="41" xfId="1" quotePrefix="1" applyNumberFormat="1" applyFont="1" applyFill="1" applyBorder="1" applyProtection="1">
      <protection locked="0"/>
    </xf>
    <xf numFmtId="165" fontId="14" fillId="5" borderId="61" xfId="1" applyFont="1" applyFill="1" applyBorder="1" applyProtection="1">
      <protection locked="0"/>
    </xf>
    <xf numFmtId="168" fontId="14" fillId="3" borderId="62" xfId="1" applyNumberFormat="1" applyFont="1" applyFill="1" applyBorder="1" applyProtection="1">
      <protection locked="0"/>
    </xf>
    <xf numFmtId="168" fontId="14" fillId="3" borderId="41" xfId="1" applyNumberFormat="1" applyFont="1" applyFill="1" applyBorder="1" applyProtection="1">
      <protection locked="0"/>
    </xf>
    <xf numFmtId="168" fontId="14" fillId="0" borderId="56" xfId="1" applyNumberFormat="1" applyFont="1" applyFill="1" applyBorder="1" applyProtection="1">
      <protection locked="0"/>
    </xf>
    <xf numFmtId="168" fontId="14" fillId="0" borderId="50" xfId="1" applyNumberFormat="1" applyFont="1" applyFill="1" applyBorder="1" applyProtection="1">
      <protection locked="0"/>
    </xf>
    <xf numFmtId="0" fontId="14" fillId="0" borderId="49" xfId="0" applyFont="1" applyBorder="1" applyProtection="1">
      <protection locked="0"/>
    </xf>
    <xf numFmtId="0" fontId="14" fillId="0" borderId="52" xfId="0" applyFont="1" applyBorder="1" applyProtection="1">
      <protection locked="0"/>
    </xf>
    <xf numFmtId="0" fontId="14" fillId="0" borderId="41" xfId="0" applyFont="1" applyBorder="1" applyProtection="1">
      <protection locked="0"/>
    </xf>
    <xf numFmtId="165" fontId="14" fillId="0" borderId="52" xfId="1" applyFont="1" applyFill="1" applyBorder="1" applyProtection="1">
      <protection locked="0"/>
    </xf>
    <xf numFmtId="165" fontId="14" fillId="0" borderId="41" xfId="1" applyFont="1" applyFill="1" applyBorder="1" applyProtection="1">
      <protection locked="0"/>
    </xf>
    <xf numFmtId="165" fontId="14" fillId="0" borderId="68" xfId="1" applyFont="1" applyFill="1" applyBorder="1" applyProtection="1">
      <protection locked="0"/>
    </xf>
    <xf numFmtId="165" fontId="14" fillId="0" borderId="50" xfId="1" applyFont="1" applyFill="1" applyBorder="1" applyProtection="1">
      <protection locked="0"/>
    </xf>
    <xf numFmtId="165" fontId="14" fillId="0" borderId="57" xfId="1" applyFont="1" applyFill="1" applyBorder="1" applyProtection="1">
      <protection locked="0"/>
    </xf>
    <xf numFmtId="165" fontId="14" fillId="0" borderId="56" xfId="1" applyFont="1" applyFill="1" applyBorder="1" applyProtection="1">
      <protection locked="0"/>
    </xf>
    <xf numFmtId="168" fontId="14" fillId="0" borderId="62" xfId="1" applyNumberFormat="1" applyFont="1" applyFill="1" applyBorder="1" applyProtection="1">
      <protection locked="0"/>
    </xf>
    <xf numFmtId="168" fontId="14" fillId="5" borderId="62" xfId="1" quotePrefix="1" applyNumberFormat="1" applyFont="1" applyFill="1" applyBorder="1" applyProtection="1">
      <protection locked="0"/>
    </xf>
    <xf numFmtId="0" fontId="14" fillId="0" borderId="60" xfId="0" applyFont="1" applyBorder="1" applyProtection="1">
      <protection locked="0"/>
    </xf>
    <xf numFmtId="0" fontId="22" fillId="5" borderId="52" xfId="0" applyFont="1" applyFill="1" applyBorder="1"/>
    <xf numFmtId="168" fontId="14" fillId="5" borderId="52" xfId="1" applyNumberFormat="1" applyFont="1" applyFill="1" applyBorder="1" applyProtection="1">
      <protection locked="0"/>
    </xf>
    <xf numFmtId="168" fontId="14" fillId="5" borderId="52" xfId="1" quotePrefix="1" applyNumberFormat="1" applyFont="1" applyFill="1" applyBorder="1" applyProtection="1">
      <protection locked="0"/>
    </xf>
    <xf numFmtId="0" fontId="14" fillId="5" borderId="52" xfId="0" applyFont="1" applyFill="1" applyBorder="1" applyProtection="1">
      <protection locked="0"/>
    </xf>
    <xf numFmtId="168" fontId="14" fillId="5" borderId="50" xfId="1" quotePrefix="1" applyNumberFormat="1" applyFont="1" applyFill="1" applyBorder="1" applyProtection="1">
      <protection locked="0"/>
    </xf>
    <xf numFmtId="0" fontId="14" fillId="0" borderId="40" xfId="0" applyFont="1" applyBorder="1"/>
    <xf numFmtId="0" fontId="14" fillId="0" borderId="41" xfId="0" applyFont="1" applyBorder="1"/>
    <xf numFmtId="0" fontId="14" fillId="0" borderId="56" xfId="0" applyFont="1" applyBorder="1"/>
    <xf numFmtId="0" fontId="14" fillId="5" borderId="40" xfId="0" applyFont="1" applyFill="1" applyBorder="1"/>
    <xf numFmtId="0" fontId="14" fillId="5" borderId="41" xfId="0" applyFont="1" applyFill="1" applyBorder="1"/>
    <xf numFmtId="0" fontId="14" fillId="5" borderId="56" xfId="0" applyFont="1" applyFill="1" applyBorder="1"/>
    <xf numFmtId="0" fontId="14" fillId="0" borderId="71" xfId="0" applyFont="1" applyBorder="1"/>
    <xf numFmtId="0" fontId="14" fillId="0" borderId="65" xfId="0" applyFont="1" applyBorder="1"/>
    <xf numFmtId="0" fontId="14" fillId="0" borderId="70" xfId="0" applyFont="1" applyBorder="1"/>
    <xf numFmtId="0" fontId="14" fillId="0" borderId="62" xfId="0" applyFont="1" applyBorder="1"/>
    <xf numFmtId="0" fontId="14" fillId="5" borderId="62" xfId="0" applyFont="1" applyFill="1" applyBorder="1"/>
    <xf numFmtId="0" fontId="14" fillId="0" borderId="73" xfId="0" applyFont="1" applyBorder="1"/>
    <xf numFmtId="0" fontId="21" fillId="4" borderId="19" xfId="0" applyFont="1" applyFill="1" applyBorder="1"/>
    <xf numFmtId="0" fontId="18" fillId="4" borderId="19" xfId="0" applyFont="1" applyFill="1" applyBorder="1" applyAlignment="1">
      <alignment horizontal="center"/>
    </xf>
    <xf numFmtId="0" fontId="2" fillId="4" borderId="36" xfId="0" applyFont="1" applyFill="1" applyBorder="1"/>
    <xf numFmtId="0" fontId="14" fillId="4" borderId="18" xfId="0" applyFont="1" applyFill="1" applyBorder="1"/>
    <xf numFmtId="0" fontId="18" fillId="6" borderId="20" xfId="0" applyFont="1" applyFill="1" applyBorder="1"/>
    <xf numFmtId="0" fontId="18" fillId="6" borderId="21" xfId="0" applyFont="1" applyFill="1" applyBorder="1"/>
    <xf numFmtId="0" fontId="18" fillId="6" borderId="21" xfId="0" applyFont="1" applyFill="1" applyBorder="1" applyAlignment="1">
      <alignment horizontal="left"/>
    </xf>
    <xf numFmtId="0" fontId="18" fillId="6" borderId="74" xfId="0" applyFont="1" applyFill="1" applyBorder="1" applyAlignment="1">
      <alignment horizontal="left"/>
    </xf>
    <xf numFmtId="49" fontId="2" fillId="3" borderId="0" xfId="0" applyNumberFormat="1" applyFont="1" applyFill="1" applyAlignment="1">
      <alignment horizontal="right"/>
    </xf>
    <xf numFmtId="17" fontId="2" fillId="3" borderId="0" xfId="0" applyNumberFormat="1" applyFont="1" applyFill="1"/>
    <xf numFmtId="165" fontId="14" fillId="5" borderId="41" xfId="1" applyFont="1" applyFill="1" applyBorder="1" applyProtection="1">
      <protection locked="0"/>
    </xf>
    <xf numFmtId="168" fontId="14" fillId="4" borderId="62" xfId="1" applyNumberFormat="1" applyFont="1" applyFill="1" applyBorder="1" applyProtection="1">
      <protection locked="0"/>
    </xf>
    <xf numFmtId="165" fontId="14" fillId="4" borderId="63" xfId="1" applyFont="1" applyFill="1" applyBorder="1" applyProtection="1">
      <protection locked="0"/>
    </xf>
    <xf numFmtId="165" fontId="14" fillId="4" borderId="41" xfId="1" applyFont="1" applyFill="1" applyBorder="1" applyProtection="1">
      <protection locked="0"/>
    </xf>
    <xf numFmtId="168" fontId="14" fillId="5" borderId="49" xfId="1" quotePrefix="1" applyNumberFormat="1" applyFont="1" applyFill="1" applyBorder="1" applyProtection="1">
      <protection locked="0"/>
    </xf>
    <xf numFmtId="165" fontId="14" fillId="5" borderId="78" xfId="1" applyFont="1" applyFill="1" applyBorder="1" applyProtection="1">
      <protection locked="0"/>
    </xf>
    <xf numFmtId="168" fontId="14" fillId="3" borderId="56" xfId="1" applyNumberFormat="1" applyFont="1" applyFill="1" applyBorder="1" applyProtection="1">
      <protection locked="0"/>
    </xf>
    <xf numFmtId="165" fontId="14" fillId="3" borderId="57" xfId="1" applyFont="1" applyFill="1" applyBorder="1" applyProtection="1">
      <protection locked="0"/>
    </xf>
    <xf numFmtId="165" fontId="14" fillId="3" borderId="56" xfId="1" applyFont="1" applyFill="1" applyBorder="1" applyProtection="1">
      <protection locked="0"/>
    </xf>
    <xf numFmtId="0" fontId="22" fillId="5" borderId="46" xfId="0" applyFont="1" applyFill="1" applyBorder="1" applyAlignment="1">
      <alignment horizontal="left"/>
    </xf>
    <xf numFmtId="0" fontId="22" fillId="5" borderId="68" xfId="0" applyFont="1" applyFill="1" applyBorder="1"/>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66" xfId="0" applyFont="1" applyFill="1" applyBorder="1" applyAlignment="1">
      <alignment horizontal="center" vertical="center" wrapText="1"/>
    </xf>
    <xf numFmtId="0" fontId="0" fillId="4" borderId="12" xfId="0" applyFill="1" applyBorder="1" applyAlignment="1">
      <alignment horizontal="justify" vertical="top" wrapText="1"/>
    </xf>
    <xf numFmtId="0" fontId="0" fillId="4" borderId="0" xfId="0" applyFill="1" applyAlignment="1">
      <alignment horizontal="justify" vertical="top" wrapText="1"/>
    </xf>
    <xf numFmtId="0" fontId="0" fillId="4" borderId="13" xfId="0" applyFill="1" applyBorder="1" applyAlignment="1">
      <alignment horizontal="justify" vertical="top" wrapText="1"/>
    </xf>
    <xf numFmtId="0" fontId="0" fillId="4" borderId="51" xfId="0" applyFill="1" applyBorder="1" applyAlignment="1">
      <alignment horizontal="justify" vertical="top" wrapText="1"/>
    </xf>
    <xf numFmtId="0" fontId="0" fillId="4" borderId="14" xfId="0" applyFill="1" applyBorder="1" applyAlignment="1">
      <alignment horizontal="justify" vertical="top" wrapText="1"/>
    </xf>
    <xf numFmtId="0" fontId="0" fillId="4" borderId="28" xfId="0" applyFill="1" applyBorder="1" applyAlignment="1">
      <alignment horizontal="justify" vertical="top" wrapText="1"/>
    </xf>
    <xf numFmtId="0" fontId="24" fillId="4" borderId="12" xfId="0" applyFont="1" applyFill="1" applyBorder="1" applyAlignment="1">
      <alignment horizontal="justify" vertical="top" wrapText="1"/>
    </xf>
    <xf numFmtId="0" fontId="24" fillId="4" borderId="0" xfId="0" applyFont="1" applyFill="1" applyAlignment="1">
      <alignment horizontal="justify" vertical="top" wrapText="1"/>
    </xf>
    <xf numFmtId="0" fontId="24" fillId="4" borderId="13" xfId="0" applyFont="1" applyFill="1" applyBorder="1" applyAlignment="1">
      <alignment horizontal="justify" vertical="top" wrapText="1"/>
    </xf>
    <xf numFmtId="0" fontId="24" fillId="4" borderId="51" xfId="0" applyFont="1" applyFill="1" applyBorder="1" applyAlignment="1">
      <alignment horizontal="justify" vertical="top" wrapText="1"/>
    </xf>
    <xf numFmtId="0" fontId="24" fillId="4" borderId="14" xfId="0" applyFont="1" applyFill="1" applyBorder="1" applyAlignment="1">
      <alignment horizontal="justify" vertical="top" wrapText="1"/>
    </xf>
    <xf numFmtId="0" fontId="24" fillId="4" borderId="28" xfId="0" applyFont="1" applyFill="1" applyBorder="1" applyAlignment="1">
      <alignment horizontal="justify" vertical="top" wrapText="1"/>
    </xf>
    <xf numFmtId="0" fontId="20" fillId="6" borderId="18" xfId="0" applyFont="1" applyFill="1" applyBorder="1" applyAlignment="1">
      <alignment horizontal="left"/>
    </xf>
    <xf numFmtId="0" fontId="20" fillId="6" borderId="19" xfId="0" applyFont="1" applyFill="1" applyBorder="1" applyAlignment="1">
      <alignment horizontal="left"/>
    </xf>
    <xf numFmtId="0" fontId="20" fillId="6" borderId="36" xfId="0" applyFont="1" applyFill="1" applyBorder="1" applyAlignment="1">
      <alignment horizontal="left"/>
    </xf>
    <xf numFmtId="0" fontId="17" fillId="6" borderId="12" xfId="0" applyFont="1" applyFill="1" applyBorder="1" applyAlignment="1">
      <alignment horizontal="left"/>
    </xf>
    <xf numFmtId="0" fontId="17" fillId="6" borderId="0" xfId="0" applyFont="1" applyFill="1" applyAlignment="1">
      <alignment horizontal="left"/>
    </xf>
    <xf numFmtId="0" fontId="17" fillId="6" borderId="13" xfId="0" applyFont="1" applyFill="1" applyBorder="1" applyAlignment="1">
      <alignment horizontal="left"/>
    </xf>
    <xf numFmtId="0" fontId="32" fillId="4" borderId="29" xfId="0" applyFont="1" applyFill="1" applyBorder="1" applyAlignment="1">
      <alignment horizontal="left" vertical="center"/>
    </xf>
    <xf numFmtId="0" fontId="32" fillId="4" borderId="35" xfId="0" applyFont="1" applyFill="1" applyBorder="1" applyAlignment="1">
      <alignment horizontal="left" vertical="center"/>
    </xf>
    <xf numFmtId="0" fontId="32" fillId="4" borderId="26" xfId="0" applyFont="1" applyFill="1" applyBorder="1" applyAlignment="1">
      <alignment horizontal="left" vertical="center"/>
    </xf>
    <xf numFmtId="0" fontId="14" fillId="0" borderId="53" xfId="1" applyNumberFormat="1" applyFont="1" applyFill="1" applyBorder="1" applyAlignment="1" applyProtection="1">
      <alignment horizontal="left"/>
      <protection locked="0"/>
    </xf>
    <xf numFmtId="0" fontId="14" fillId="0" borderId="43" xfId="1" applyNumberFormat="1" applyFont="1" applyFill="1" applyBorder="1" applyAlignment="1" applyProtection="1">
      <alignment horizontal="left"/>
      <protection locked="0"/>
    </xf>
    <xf numFmtId="0" fontId="17" fillId="6" borderId="18" xfId="0" applyFont="1" applyFill="1" applyBorder="1" applyAlignment="1">
      <alignment horizontal="left"/>
    </xf>
    <xf numFmtId="0" fontId="17" fillId="6" borderId="19" xfId="0" applyFont="1" applyFill="1" applyBorder="1" applyAlignment="1">
      <alignment horizontal="left"/>
    </xf>
    <xf numFmtId="0" fontId="17" fillId="6" borderId="36" xfId="0" applyFont="1" applyFill="1" applyBorder="1" applyAlignment="1">
      <alignment horizontal="left"/>
    </xf>
    <xf numFmtId="0" fontId="20" fillId="6" borderId="12" xfId="0" applyFont="1" applyFill="1" applyBorder="1" applyAlignment="1">
      <alignment horizontal="left"/>
    </xf>
    <xf numFmtId="0" fontId="20" fillId="6" borderId="0" xfId="0" applyFont="1" applyFill="1" applyAlignment="1">
      <alignment horizontal="left"/>
    </xf>
    <xf numFmtId="0" fontId="20" fillId="6" borderId="13" xfId="0" applyFont="1" applyFill="1" applyBorder="1" applyAlignment="1">
      <alignment horizontal="left"/>
    </xf>
    <xf numFmtId="0" fontId="2" fillId="3" borderId="11" xfId="0" applyFont="1" applyFill="1" applyBorder="1" applyAlignment="1">
      <alignment horizontal="center" vertical="center"/>
    </xf>
    <xf numFmtId="0" fontId="4" fillId="4" borderId="52" xfId="0" applyFont="1" applyFill="1" applyBorder="1" applyAlignment="1">
      <alignment horizontal="center"/>
    </xf>
    <xf numFmtId="0" fontId="4" fillId="4" borderId="57" xfId="0" applyFont="1" applyFill="1" applyBorder="1" applyAlignment="1">
      <alignment horizontal="center"/>
    </xf>
    <xf numFmtId="0" fontId="17" fillId="6" borderId="0" xfId="0" applyFont="1" applyFill="1" applyAlignment="1">
      <alignment horizontal="center"/>
    </xf>
    <xf numFmtId="0" fontId="1" fillId="4" borderId="29" xfId="0" applyFont="1" applyFill="1" applyBorder="1" applyAlignment="1">
      <alignment horizontal="center"/>
    </xf>
    <xf numFmtId="0" fontId="1" fillId="4" borderId="26" xfId="0" applyFont="1" applyFill="1" applyBorder="1" applyAlignment="1">
      <alignment horizontal="center"/>
    </xf>
    <xf numFmtId="0" fontId="17" fillId="6" borderId="0" xfId="0" applyFont="1" applyFill="1" applyAlignment="1">
      <alignment horizontal="center" vertical="center" wrapText="1"/>
    </xf>
    <xf numFmtId="0" fontId="17" fillId="6" borderId="13" xfId="0" applyFont="1" applyFill="1" applyBorder="1" applyAlignment="1">
      <alignment horizontal="center" vertical="center" wrapText="1"/>
    </xf>
    <xf numFmtId="0" fontId="9" fillId="5" borderId="29" xfId="11" applyFill="1" applyBorder="1" applyAlignment="1">
      <alignment horizontal="center" vertical="center"/>
    </xf>
    <xf numFmtId="0" fontId="9" fillId="5" borderId="35" xfId="11" applyFill="1" applyBorder="1" applyAlignment="1">
      <alignment horizontal="center" vertical="center"/>
    </xf>
    <xf numFmtId="0" fontId="9" fillId="5" borderId="26" xfId="11" applyFill="1" applyBorder="1" applyAlignment="1">
      <alignment horizontal="center" vertical="center"/>
    </xf>
    <xf numFmtId="0" fontId="17" fillId="6" borderId="31" xfId="0" applyFont="1" applyFill="1" applyBorder="1" applyAlignment="1">
      <alignment horizontal="center" vertical="center" wrapText="1"/>
    </xf>
    <xf numFmtId="0" fontId="4" fillId="4" borderId="69" xfId="0" applyFont="1" applyFill="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6" xfId="0" applyFont="1" applyBorder="1" applyAlignment="1">
      <alignment horizontal="center" vertical="center" wrapText="1"/>
    </xf>
    <xf numFmtId="0" fontId="14" fillId="0" borderId="51" xfId="0" applyFont="1" applyBorder="1" applyAlignment="1">
      <alignment horizontal="left" vertical="top" wrapText="1"/>
    </xf>
    <xf numFmtId="0" fontId="14" fillId="0" borderId="14" xfId="0" applyFont="1" applyBorder="1" applyAlignment="1">
      <alignment horizontal="left" vertical="top" wrapText="1"/>
    </xf>
    <xf numFmtId="0" fontId="14" fillId="0" borderId="28" xfId="0" applyFont="1" applyBorder="1" applyAlignment="1">
      <alignment horizontal="left" vertical="top" wrapText="1"/>
    </xf>
    <xf numFmtId="0" fontId="2" fillId="2" borderId="8" xfId="0" applyFont="1" applyFill="1" applyBorder="1" applyAlignment="1">
      <alignment horizontal="left"/>
    </xf>
    <xf numFmtId="0" fontId="2" fillId="2" borderId="9" xfId="0" applyFont="1" applyFill="1" applyBorder="1" applyAlignment="1">
      <alignment horizontal="left"/>
    </xf>
  </cellXfs>
  <cellStyles count="12">
    <cellStyle name="Hyperlink 2" xfId="6" xr:uid="{00000000-0005-0000-0000-000000000000}"/>
    <cellStyle name="Komma" xfId="1" builtinId="3"/>
    <cellStyle name="Komma 2" xfId="7" xr:uid="{00000000-0005-0000-0000-000002000000}"/>
    <cellStyle name="Link" xfId="11" builtinId="8"/>
    <cellStyle name="Normal" xfId="8" xr:uid="{00000000-0005-0000-0000-000004000000}"/>
    <cellStyle name="Prozent" xfId="10" builtinId="5"/>
    <cellStyle name="Standard" xfId="0" builtinId="0"/>
    <cellStyle name="Standard 2" xfId="2" xr:uid="{00000000-0005-0000-0000-000007000000}"/>
    <cellStyle name="Standard 3" xfId="3" xr:uid="{00000000-0005-0000-0000-000008000000}"/>
    <cellStyle name="Standard 4" xfId="9" xr:uid="{00000000-0005-0000-0000-000009000000}"/>
    <cellStyle name="Überschrift 1 2" xfId="5" xr:uid="{00000000-0005-0000-0000-00000A000000}"/>
    <cellStyle name="Überschrift 5" xfId="4" xr:uid="{00000000-0005-0000-0000-00000B000000}"/>
  </cellStyles>
  <dxfs count="9">
    <dxf>
      <font>
        <color theme="0" tint="-0.14996795556505021"/>
      </font>
    </dxf>
    <dxf>
      <font>
        <color theme="0"/>
      </font>
      <fill>
        <patternFill>
          <bgColor theme="5"/>
        </patternFill>
      </fill>
    </dxf>
    <dxf>
      <fill>
        <patternFill>
          <bgColor theme="9"/>
        </patternFill>
      </fill>
    </dxf>
    <dxf>
      <font>
        <color theme="0" tint="-4.9989318521683403E-2"/>
      </font>
    </dxf>
    <dxf>
      <font>
        <color theme="3" tint="0.79998168889431442"/>
      </font>
    </dxf>
    <dxf>
      <font>
        <color theme="0" tint="-4.9989318521683403E-2"/>
      </font>
    </dxf>
    <dxf>
      <font>
        <color theme="0" tint="-4.9989318521683403E-2"/>
      </font>
    </dxf>
    <dxf>
      <font>
        <color rgb="FF00757A"/>
      </font>
    </dxf>
    <dxf>
      <font>
        <color rgb="FF00757A"/>
      </font>
    </dxf>
  </dxfs>
  <tableStyles count="0" defaultTableStyle="TableStyleMedium2" defaultPivotStyle="PivotStyleLight16"/>
  <colors>
    <mruColors>
      <color rgb="FF00757A"/>
      <color rgb="FF00A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0</xdr:row>
      <xdr:rowOff>19050</xdr:rowOff>
    </xdr:from>
    <xdr:to>
      <xdr:col>14</xdr:col>
      <xdr:colOff>791700</xdr:colOff>
      <xdr:row>0</xdr:row>
      <xdr:rowOff>739050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2900" y="19050"/>
          <a:ext cx="753600" cy="720000"/>
        </a:xfrm>
        <a:prstGeom prst="rect">
          <a:avLst/>
        </a:prstGeom>
      </xdr:spPr>
    </xdr:pic>
    <xdr:clientData/>
  </xdr:twoCellAnchor>
  <xdr:twoCellAnchor editAs="oneCell">
    <xdr:from>
      <xdr:col>0</xdr:col>
      <xdr:colOff>76201</xdr:colOff>
      <xdr:row>0</xdr:row>
      <xdr:rowOff>57150</xdr:rowOff>
    </xdr:from>
    <xdr:to>
      <xdr:col>1</xdr:col>
      <xdr:colOff>614561</xdr:colOff>
      <xdr:row>0</xdr:row>
      <xdr:rowOff>695325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1" y="57150"/>
          <a:ext cx="1376560"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273422</xdr:colOff>
      <xdr:row>0</xdr:row>
      <xdr:rowOff>101973</xdr:rowOff>
    </xdr:from>
    <xdr:to>
      <xdr:col>21</xdr:col>
      <xdr:colOff>965323</xdr:colOff>
      <xdr:row>2</xdr:row>
      <xdr:rowOff>129723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89804" y="101973"/>
          <a:ext cx="691901" cy="498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4524376</xdr:colOff>
      <xdr:row>0</xdr:row>
      <xdr:rowOff>28575</xdr:rowOff>
    </xdr:from>
    <xdr:to>
      <xdr:col>5</xdr:col>
      <xdr:colOff>5294375</xdr:colOff>
      <xdr:row>0</xdr:row>
      <xdr:rowOff>532575</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28575"/>
          <a:ext cx="769999" cy="50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43"/>
  <sheetViews>
    <sheetView tabSelected="1" workbookViewId="0">
      <pane ySplit="1" topLeftCell="A2" activePane="bottomLeft" state="frozen"/>
      <selection pane="bottomLeft" sqref="A1:O1"/>
    </sheetView>
  </sheetViews>
  <sheetFormatPr baseColWidth="10" defaultColWidth="11" defaultRowHeight="14.25" x14ac:dyDescent="0.2"/>
  <cols>
    <col min="1" max="14" width="11" style="31"/>
    <col min="15" max="15" width="11" style="31" customWidth="1"/>
    <col min="16" max="16384" width="11" style="31"/>
  </cols>
  <sheetData>
    <row r="1" spans="1:15" ht="60" customHeight="1" thickBot="1" x14ac:dyDescent="0.25">
      <c r="A1" s="248" t="s">
        <v>316</v>
      </c>
      <c r="B1" s="249"/>
      <c r="C1" s="249"/>
      <c r="D1" s="249"/>
      <c r="E1" s="249"/>
      <c r="F1" s="249"/>
      <c r="G1" s="249"/>
      <c r="H1" s="249"/>
      <c r="I1" s="249"/>
      <c r="J1" s="249"/>
      <c r="K1" s="249"/>
      <c r="L1" s="249"/>
      <c r="M1" s="249"/>
      <c r="N1" s="249"/>
      <c r="O1" s="250"/>
    </row>
    <row r="2" spans="1:15" ht="18" x14ac:dyDescent="0.25">
      <c r="A2" s="263" t="s">
        <v>294</v>
      </c>
      <c r="B2" s="264"/>
      <c r="C2" s="264"/>
      <c r="D2" s="264"/>
      <c r="E2" s="264"/>
      <c r="F2" s="264"/>
      <c r="G2" s="264"/>
      <c r="H2" s="264"/>
      <c r="I2" s="264"/>
      <c r="J2" s="264"/>
      <c r="K2" s="264"/>
      <c r="L2" s="264"/>
      <c r="M2" s="264"/>
      <c r="N2" s="264"/>
      <c r="O2" s="265"/>
    </row>
    <row r="3" spans="1:15" x14ac:dyDescent="0.2">
      <c r="A3" s="251" t="s">
        <v>296</v>
      </c>
      <c r="B3" s="252"/>
      <c r="C3" s="252"/>
      <c r="D3" s="252"/>
      <c r="E3" s="252"/>
      <c r="F3" s="252"/>
      <c r="G3" s="252"/>
      <c r="H3" s="252"/>
      <c r="I3" s="252"/>
      <c r="J3" s="252"/>
      <c r="K3" s="252"/>
      <c r="L3" s="252"/>
      <c r="M3" s="252"/>
      <c r="N3" s="252"/>
      <c r="O3" s="253"/>
    </row>
    <row r="4" spans="1:15" x14ac:dyDescent="0.2">
      <c r="A4" s="251"/>
      <c r="B4" s="252"/>
      <c r="C4" s="252"/>
      <c r="D4" s="252"/>
      <c r="E4" s="252"/>
      <c r="F4" s="252"/>
      <c r="G4" s="252"/>
      <c r="H4" s="252"/>
      <c r="I4" s="252"/>
      <c r="J4" s="252"/>
      <c r="K4" s="252"/>
      <c r="L4" s="252"/>
      <c r="M4" s="252"/>
      <c r="N4" s="252"/>
      <c r="O4" s="253"/>
    </row>
    <row r="5" spans="1:15" ht="18" customHeight="1" x14ac:dyDescent="0.2">
      <c r="A5" s="251"/>
      <c r="B5" s="252"/>
      <c r="C5" s="252"/>
      <c r="D5" s="252"/>
      <c r="E5" s="252"/>
      <c r="F5" s="252"/>
      <c r="G5" s="252"/>
      <c r="H5" s="252"/>
      <c r="I5" s="252"/>
      <c r="J5" s="252"/>
      <c r="K5" s="252"/>
      <c r="L5" s="252"/>
      <c r="M5" s="252"/>
      <c r="N5" s="252"/>
      <c r="O5" s="253"/>
    </row>
    <row r="6" spans="1:15" ht="14.25" customHeight="1" x14ac:dyDescent="0.2">
      <c r="A6" s="257" t="s">
        <v>451</v>
      </c>
      <c r="B6" s="258"/>
      <c r="C6" s="258"/>
      <c r="D6" s="258"/>
      <c r="E6" s="258"/>
      <c r="F6" s="258"/>
      <c r="G6" s="258"/>
      <c r="H6" s="258"/>
      <c r="I6" s="258"/>
      <c r="J6" s="258"/>
      <c r="K6" s="258"/>
      <c r="L6" s="258"/>
      <c r="M6" s="258"/>
      <c r="N6" s="258"/>
      <c r="O6" s="259"/>
    </row>
    <row r="7" spans="1:15" x14ac:dyDescent="0.2">
      <c r="A7" s="257"/>
      <c r="B7" s="258"/>
      <c r="C7" s="258"/>
      <c r="D7" s="258"/>
      <c r="E7" s="258"/>
      <c r="F7" s="258"/>
      <c r="G7" s="258"/>
      <c r="H7" s="258"/>
      <c r="I7" s="258"/>
      <c r="J7" s="258"/>
      <c r="K7" s="258"/>
      <c r="L7" s="258"/>
      <c r="M7" s="258"/>
      <c r="N7" s="258"/>
      <c r="O7" s="259"/>
    </row>
    <row r="8" spans="1:15" x14ac:dyDescent="0.2">
      <c r="A8" s="257"/>
      <c r="B8" s="258"/>
      <c r="C8" s="258"/>
      <c r="D8" s="258"/>
      <c r="E8" s="258"/>
      <c r="F8" s="258"/>
      <c r="G8" s="258"/>
      <c r="H8" s="258"/>
      <c r="I8" s="258"/>
      <c r="J8" s="258"/>
      <c r="K8" s="258"/>
      <c r="L8" s="258"/>
      <c r="M8" s="258"/>
      <c r="N8" s="258"/>
      <c r="O8" s="259"/>
    </row>
    <row r="9" spans="1:15" x14ac:dyDescent="0.2">
      <c r="A9" s="257"/>
      <c r="B9" s="258"/>
      <c r="C9" s="258"/>
      <c r="D9" s="258"/>
      <c r="E9" s="258"/>
      <c r="F9" s="258"/>
      <c r="G9" s="258"/>
      <c r="H9" s="258"/>
      <c r="I9" s="258"/>
      <c r="J9" s="258"/>
      <c r="K9" s="258"/>
      <c r="L9" s="258"/>
      <c r="M9" s="258"/>
      <c r="N9" s="258"/>
      <c r="O9" s="259"/>
    </row>
    <row r="10" spans="1:15" x14ac:dyDescent="0.2">
      <c r="A10" s="257"/>
      <c r="B10" s="258"/>
      <c r="C10" s="258"/>
      <c r="D10" s="258"/>
      <c r="E10" s="258"/>
      <c r="F10" s="258"/>
      <c r="G10" s="258"/>
      <c r="H10" s="258"/>
      <c r="I10" s="258"/>
      <c r="J10" s="258"/>
      <c r="K10" s="258"/>
      <c r="L10" s="258"/>
      <c r="M10" s="258"/>
      <c r="N10" s="258"/>
      <c r="O10" s="259"/>
    </row>
    <row r="11" spans="1:15" x14ac:dyDescent="0.2">
      <c r="A11" s="257"/>
      <c r="B11" s="258"/>
      <c r="C11" s="258"/>
      <c r="D11" s="258"/>
      <c r="E11" s="258"/>
      <c r="F11" s="258"/>
      <c r="G11" s="258"/>
      <c r="H11" s="258"/>
      <c r="I11" s="258"/>
      <c r="J11" s="258"/>
      <c r="K11" s="258"/>
      <c r="L11" s="258"/>
      <c r="M11" s="258"/>
      <c r="N11" s="258"/>
      <c r="O11" s="259"/>
    </row>
    <row r="12" spans="1:15" x14ac:dyDescent="0.2">
      <c r="A12" s="257"/>
      <c r="B12" s="258"/>
      <c r="C12" s="258"/>
      <c r="D12" s="258"/>
      <c r="E12" s="258"/>
      <c r="F12" s="258"/>
      <c r="G12" s="258"/>
      <c r="H12" s="258"/>
      <c r="I12" s="258"/>
      <c r="J12" s="258"/>
      <c r="K12" s="258"/>
      <c r="L12" s="258"/>
      <c r="M12" s="258"/>
      <c r="N12" s="258"/>
      <c r="O12" s="259"/>
    </row>
    <row r="13" spans="1:15" x14ac:dyDescent="0.2">
      <c r="A13" s="257"/>
      <c r="B13" s="258"/>
      <c r="C13" s="258"/>
      <c r="D13" s="258"/>
      <c r="E13" s="258"/>
      <c r="F13" s="258"/>
      <c r="G13" s="258"/>
      <c r="H13" s="258"/>
      <c r="I13" s="258"/>
      <c r="J13" s="258"/>
      <c r="K13" s="258"/>
      <c r="L13" s="258"/>
      <c r="M13" s="258"/>
      <c r="N13" s="258"/>
      <c r="O13" s="259"/>
    </row>
    <row r="14" spans="1:15" x14ac:dyDescent="0.2">
      <c r="A14" s="257"/>
      <c r="B14" s="258"/>
      <c r="C14" s="258"/>
      <c r="D14" s="258"/>
      <c r="E14" s="258"/>
      <c r="F14" s="258"/>
      <c r="G14" s="258"/>
      <c r="H14" s="258"/>
      <c r="I14" s="258"/>
      <c r="J14" s="258"/>
      <c r="K14" s="258"/>
      <c r="L14" s="258"/>
      <c r="M14" s="258"/>
      <c r="N14" s="258"/>
      <c r="O14" s="259"/>
    </row>
    <row r="15" spans="1:15" x14ac:dyDescent="0.2">
      <c r="A15" s="257"/>
      <c r="B15" s="258"/>
      <c r="C15" s="258"/>
      <c r="D15" s="258"/>
      <c r="E15" s="258"/>
      <c r="F15" s="258"/>
      <c r="G15" s="258"/>
      <c r="H15" s="258"/>
      <c r="I15" s="258"/>
      <c r="J15" s="258"/>
      <c r="K15" s="258"/>
      <c r="L15" s="258"/>
      <c r="M15" s="258"/>
      <c r="N15" s="258"/>
      <c r="O15" s="259"/>
    </row>
    <row r="16" spans="1:15" x14ac:dyDescent="0.2">
      <c r="A16" s="257"/>
      <c r="B16" s="258"/>
      <c r="C16" s="258"/>
      <c r="D16" s="258"/>
      <c r="E16" s="258"/>
      <c r="F16" s="258"/>
      <c r="G16" s="258"/>
      <c r="H16" s="258"/>
      <c r="I16" s="258"/>
      <c r="J16" s="258"/>
      <c r="K16" s="258"/>
      <c r="L16" s="258"/>
      <c r="M16" s="258"/>
      <c r="N16" s="258"/>
      <c r="O16" s="259"/>
    </row>
    <row r="17" spans="1:15" x14ac:dyDescent="0.2">
      <c r="A17" s="257"/>
      <c r="B17" s="258"/>
      <c r="C17" s="258"/>
      <c r="D17" s="258"/>
      <c r="E17" s="258"/>
      <c r="F17" s="258"/>
      <c r="G17" s="258"/>
      <c r="H17" s="258"/>
      <c r="I17" s="258"/>
      <c r="J17" s="258"/>
      <c r="K17" s="258"/>
      <c r="L17" s="258"/>
      <c r="M17" s="258"/>
      <c r="N17" s="258"/>
      <c r="O17" s="259"/>
    </row>
    <row r="18" spans="1:15" x14ac:dyDescent="0.2">
      <c r="A18" s="257"/>
      <c r="B18" s="258"/>
      <c r="C18" s="258"/>
      <c r="D18" s="258"/>
      <c r="E18" s="258"/>
      <c r="F18" s="258"/>
      <c r="G18" s="258"/>
      <c r="H18" s="258"/>
      <c r="I18" s="258"/>
      <c r="J18" s="258"/>
      <c r="K18" s="258"/>
      <c r="L18" s="258"/>
      <c r="M18" s="258"/>
      <c r="N18" s="258"/>
      <c r="O18" s="259"/>
    </row>
    <row r="19" spans="1:15" x14ac:dyDescent="0.2">
      <c r="A19" s="257"/>
      <c r="B19" s="258"/>
      <c r="C19" s="258"/>
      <c r="D19" s="258"/>
      <c r="E19" s="258"/>
      <c r="F19" s="258"/>
      <c r="G19" s="258"/>
      <c r="H19" s="258"/>
      <c r="I19" s="258"/>
      <c r="J19" s="258"/>
      <c r="K19" s="258"/>
      <c r="L19" s="258"/>
      <c r="M19" s="258"/>
      <c r="N19" s="258"/>
      <c r="O19" s="259"/>
    </row>
    <row r="20" spans="1:15" ht="15" thickBot="1" x14ac:dyDescent="0.25">
      <c r="A20" s="260"/>
      <c r="B20" s="261"/>
      <c r="C20" s="261"/>
      <c r="D20" s="261"/>
      <c r="E20" s="261"/>
      <c r="F20" s="261"/>
      <c r="G20" s="261"/>
      <c r="H20" s="261"/>
      <c r="I20" s="261"/>
      <c r="J20" s="261"/>
      <c r="K20" s="261"/>
      <c r="L20" s="261"/>
      <c r="M20" s="261"/>
      <c r="N20" s="261"/>
      <c r="O20" s="262"/>
    </row>
    <row r="21" spans="1:15" ht="7.5" customHeight="1" thickBot="1" x14ac:dyDescent="0.25"/>
    <row r="22" spans="1:15" ht="18" x14ac:dyDescent="0.25">
      <c r="A22" s="263" t="s">
        <v>449</v>
      </c>
      <c r="B22" s="264"/>
      <c r="C22" s="264"/>
      <c r="D22" s="264"/>
      <c r="E22" s="264"/>
      <c r="F22" s="264"/>
      <c r="G22" s="264"/>
      <c r="H22" s="264"/>
      <c r="I22" s="264"/>
      <c r="J22" s="264"/>
      <c r="K22" s="264"/>
      <c r="L22" s="264"/>
      <c r="M22" s="264"/>
      <c r="N22" s="264"/>
      <c r="O22" s="265"/>
    </row>
    <row r="23" spans="1:15" ht="14.25" customHeight="1" x14ac:dyDescent="0.2">
      <c r="A23" s="257" t="s">
        <v>450</v>
      </c>
      <c r="B23" s="258"/>
      <c r="C23" s="258"/>
      <c r="D23" s="258"/>
      <c r="E23" s="258"/>
      <c r="F23" s="258"/>
      <c r="G23" s="258"/>
      <c r="H23" s="258"/>
      <c r="I23" s="258"/>
      <c r="J23" s="258"/>
      <c r="K23" s="258"/>
      <c r="L23" s="258"/>
      <c r="M23" s="258"/>
      <c r="N23" s="258"/>
      <c r="O23" s="259"/>
    </row>
    <row r="24" spans="1:15" x14ac:dyDescent="0.2">
      <c r="A24" s="257"/>
      <c r="B24" s="258"/>
      <c r="C24" s="258"/>
      <c r="D24" s="258"/>
      <c r="E24" s="258"/>
      <c r="F24" s="258"/>
      <c r="G24" s="258"/>
      <c r="H24" s="258"/>
      <c r="I24" s="258"/>
      <c r="J24" s="258"/>
      <c r="K24" s="258"/>
      <c r="L24" s="258"/>
      <c r="M24" s="258"/>
      <c r="N24" s="258"/>
      <c r="O24" s="259"/>
    </row>
    <row r="25" spans="1:15" x14ac:dyDescent="0.2">
      <c r="A25" s="257"/>
      <c r="B25" s="258"/>
      <c r="C25" s="258"/>
      <c r="D25" s="258"/>
      <c r="E25" s="258"/>
      <c r="F25" s="258"/>
      <c r="G25" s="258"/>
      <c r="H25" s="258"/>
      <c r="I25" s="258"/>
      <c r="J25" s="258"/>
      <c r="K25" s="258"/>
      <c r="L25" s="258"/>
      <c r="M25" s="258"/>
      <c r="N25" s="258"/>
      <c r="O25" s="259"/>
    </row>
    <row r="26" spans="1:15" x14ac:dyDescent="0.2">
      <c r="A26" s="257"/>
      <c r="B26" s="258"/>
      <c r="C26" s="258"/>
      <c r="D26" s="258"/>
      <c r="E26" s="258"/>
      <c r="F26" s="258"/>
      <c r="G26" s="258"/>
      <c r="H26" s="258"/>
      <c r="I26" s="258"/>
      <c r="J26" s="258"/>
      <c r="K26" s="258"/>
      <c r="L26" s="258"/>
      <c r="M26" s="258"/>
      <c r="N26" s="258"/>
      <c r="O26" s="259"/>
    </row>
    <row r="27" spans="1:15" x14ac:dyDescent="0.2">
      <c r="A27" s="257"/>
      <c r="B27" s="258"/>
      <c r="C27" s="258"/>
      <c r="D27" s="258"/>
      <c r="E27" s="258"/>
      <c r="F27" s="258"/>
      <c r="G27" s="258"/>
      <c r="H27" s="258"/>
      <c r="I27" s="258"/>
      <c r="J27" s="258"/>
      <c r="K27" s="258"/>
      <c r="L27" s="258"/>
      <c r="M27" s="258"/>
      <c r="N27" s="258"/>
      <c r="O27" s="259"/>
    </row>
    <row r="28" spans="1:15" ht="15.75" customHeight="1" x14ac:dyDescent="0.2">
      <c r="A28" s="257"/>
      <c r="B28" s="258"/>
      <c r="C28" s="258"/>
      <c r="D28" s="258"/>
      <c r="E28" s="258"/>
      <c r="F28" s="258"/>
      <c r="G28" s="258"/>
      <c r="H28" s="258"/>
      <c r="I28" s="258"/>
      <c r="J28" s="258"/>
      <c r="K28" s="258"/>
      <c r="L28" s="258"/>
      <c r="M28" s="258"/>
      <c r="N28" s="258"/>
      <c r="O28" s="259"/>
    </row>
    <row r="29" spans="1:15" ht="15" customHeight="1" x14ac:dyDescent="0.2">
      <c r="A29" s="251" t="s">
        <v>452</v>
      </c>
      <c r="B29" s="252"/>
      <c r="C29" s="252"/>
      <c r="D29" s="252"/>
      <c r="E29" s="252"/>
      <c r="F29" s="252"/>
      <c r="G29" s="252"/>
      <c r="H29" s="252"/>
      <c r="I29" s="252"/>
      <c r="J29" s="252"/>
      <c r="K29" s="252"/>
      <c r="L29" s="252"/>
      <c r="M29" s="252"/>
      <c r="N29" s="252"/>
      <c r="O29" s="253"/>
    </row>
    <row r="30" spans="1:15" x14ac:dyDescent="0.2">
      <c r="A30" s="251"/>
      <c r="B30" s="252"/>
      <c r="C30" s="252"/>
      <c r="D30" s="252"/>
      <c r="E30" s="252"/>
      <c r="F30" s="252"/>
      <c r="G30" s="252"/>
      <c r="H30" s="252"/>
      <c r="I30" s="252"/>
      <c r="J30" s="252"/>
      <c r="K30" s="252"/>
      <c r="L30" s="252"/>
      <c r="M30" s="252"/>
      <c r="N30" s="252"/>
      <c r="O30" s="253"/>
    </row>
    <row r="31" spans="1:15" ht="14.25" customHeight="1" x14ac:dyDescent="0.2">
      <c r="A31" s="251"/>
      <c r="B31" s="252"/>
      <c r="C31" s="252"/>
      <c r="D31" s="252"/>
      <c r="E31" s="252"/>
      <c r="F31" s="252"/>
      <c r="G31" s="252"/>
      <c r="H31" s="252"/>
      <c r="I31" s="252"/>
      <c r="J31" s="252"/>
      <c r="K31" s="252"/>
      <c r="L31" s="252"/>
      <c r="M31" s="252"/>
      <c r="N31" s="252"/>
      <c r="O31" s="253"/>
    </row>
    <row r="32" spans="1:15" x14ac:dyDescent="0.2">
      <c r="A32" s="251"/>
      <c r="B32" s="252"/>
      <c r="C32" s="252"/>
      <c r="D32" s="252"/>
      <c r="E32" s="252"/>
      <c r="F32" s="252"/>
      <c r="G32" s="252"/>
      <c r="H32" s="252"/>
      <c r="I32" s="252"/>
      <c r="J32" s="252"/>
      <c r="K32" s="252"/>
      <c r="L32" s="252"/>
      <c r="M32" s="252"/>
      <c r="N32" s="252"/>
      <c r="O32" s="253"/>
    </row>
    <row r="33" spans="1:15" x14ac:dyDescent="0.2">
      <c r="A33" s="251"/>
      <c r="B33" s="252"/>
      <c r="C33" s="252"/>
      <c r="D33" s="252"/>
      <c r="E33" s="252"/>
      <c r="F33" s="252"/>
      <c r="G33" s="252"/>
      <c r="H33" s="252"/>
      <c r="I33" s="252"/>
      <c r="J33" s="252"/>
      <c r="K33" s="252"/>
      <c r="L33" s="252"/>
      <c r="M33" s="252"/>
      <c r="N33" s="252"/>
      <c r="O33" s="253"/>
    </row>
    <row r="34" spans="1:15" ht="7.5" customHeight="1" thickBot="1" x14ac:dyDescent="0.25">
      <c r="A34" s="254"/>
      <c r="B34" s="255"/>
      <c r="C34" s="255"/>
      <c r="D34" s="255"/>
      <c r="E34" s="255"/>
      <c r="F34" s="255"/>
      <c r="G34" s="255"/>
      <c r="H34" s="255"/>
      <c r="I34" s="255"/>
      <c r="J34" s="255"/>
      <c r="K34" s="255"/>
      <c r="L34" s="255"/>
      <c r="M34" s="255"/>
      <c r="N34" s="255"/>
      <c r="O34" s="256"/>
    </row>
    <row r="35" spans="1:15" ht="7.5" customHeight="1" thickBot="1" x14ac:dyDescent="0.25"/>
    <row r="36" spans="1:15" ht="18.75" customHeight="1" x14ac:dyDescent="0.25">
      <c r="A36" s="263" t="s">
        <v>293</v>
      </c>
      <c r="B36" s="264"/>
      <c r="C36" s="264"/>
      <c r="D36" s="264"/>
      <c r="E36" s="264"/>
      <c r="F36" s="264"/>
      <c r="G36" s="264"/>
      <c r="H36" s="264"/>
      <c r="I36" s="264"/>
      <c r="J36" s="264"/>
      <c r="K36" s="264"/>
      <c r="L36" s="264"/>
      <c r="M36" s="264"/>
      <c r="N36" s="264"/>
      <c r="O36" s="265"/>
    </row>
    <row r="37" spans="1:15" ht="14.25" customHeight="1" x14ac:dyDescent="0.2">
      <c r="A37" s="251" t="s">
        <v>374</v>
      </c>
      <c r="B37" s="252"/>
      <c r="C37" s="252"/>
      <c r="D37" s="252"/>
      <c r="E37" s="252"/>
      <c r="F37" s="252"/>
      <c r="G37" s="252"/>
      <c r="H37" s="252"/>
      <c r="I37" s="252"/>
      <c r="J37" s="252"/>
      <c r="K37" s="252"/>
      <c r="L37" s="252"/>
      <c r="M37" s="252"/>
      <c r="N37" s="252"/>
      <c r="O37" s="253"/>
    </row>
    <row r="38" spans="1:15" x14ac:dyDescent="0.2">
      <c r="A38" s="251"/>
      <c r="B38" s="252"/>
      <c r="C38" s="252"/>
      <c r="D38" s="252"/>
      <c r="E38" s="252"/>
      <c r="F38" s="252"/>
      <c r="G38" s="252"/>
      <c r="H38" s="252"/>
      <c r="I38" s="252"/>
      <c r="J38" s="252"/>
      <c r="K38" s="252"/>
      <c r="L38" s="252"/>
      <c r="M38" s="252"/>
      <c r="N38" s="252"/>
      <c r="O38" s="253"/>
    </row>
    <row r="39" spans="1:15" x14ac:dyDescent="0.2">
      <c r="A39" s="251"/>
      <c r="B39" s="252"/>
      <c r="C39" s="252"/>
      <c r="D39" s="252"/>
      <c r="E39" s="252"/>
      <c r="F39" s="252"/>
      <c r="G39" s="252"/>
      <c r="H39" s="252"/>
      <c r="I39" s="252"/>
      <c r="J39" s="252"/>
      <c r="K39" s="252"/>
      <c r="L39" s="252"/>
      <c r="M39" s="252"/>
      <c r="N39" s="252"/>
      <c r="O39" s="253"/>
    </row>
    <row r="40" spans="1:15" ht="15" thickBot="1" x14ac:dyDescent="0.25">
      <c r="A40" s="254"/>
      <c r="B40" s="255"/>
      <c r="C40" s="255"/>
      <c r="D40" s="255"/>
      <c r="E40" s="255"/>
      <c r="F40" s="255"/>
      <c r="G40" s="255"/>
      <c r="H40" s="255"/>
      <c r="I40" s="255"/>
      <c r="J40" s="255"/>
      <c r="K40" s="255"/>
      <c r="L40" s="255"/>
      <c r="M40" s="255"/>
      <c r="N40" s="255"/>
      <c r="O40" s="256"/>
    </row>
    <row r="42" spans="1:15" x14ac:dyDescent="0.2">
      <c r="A42" s="136" t="s">
        <v>426</v>
      </c>
      <c r="B42" s="235" t="s">
        <v>448</v>
      </c>
    </row>
    <row r="43" spans="1:15" x14ac:dyDescent="0.2">
      <c r="A43" s="136" t="s">
        <v>427</v>
      </c>
      <c r="B43" s="236">
        <v>45139</v>
      </c>
    </row>
  </sheetData>
  <sheetProtection formatCells="0" formatColumns="0" formatRows="0" insertColumns="0" insertRows="0" insertHyperlinks="0" deleteColumns="0" deleteRows="0" sort="0" autoFilter="0" pivotTables="0"/>
  <mergeCells count="9">
    <mergeCell ref="A1:O1"/>
    <mergeCell ref="A37:O40"/>
    <mergeCell ref="A3:O5"/>
    <mergeCell ref="A23:O28"/>
    <mergeCell ref="A29:O34"/>
    <mergeCell ref="A6:O20"/>
    <mergeCell ref="A22:O22"/>
    <mergeCell ref="A2:O2"/>
    <mergeCell ref="A36:O3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pageSetUpPr fitToPage="1"/>
  </sheetPr>
  <dimension ref="B2:H166"/>
  <sheetViews>
    <sheetView zoomScaleNormal="100" workbookViewId="0">
      <selection activeCell="D2" sqref="D2:G2"/>
    </sheetView>
  </sheetViews>
  <sheetFormatPr baseColWidth="10" defaultColWidth="11" defaultRowHeight="14.25" outlineLevelRow="1" x14ac:dyDescent="0.2"/>
  <cols>
    <col min="1" max="1" width="2.5" style="31" customWidth="1"/>
    <col min="2" max="2" width="40.75" style="31" bestFit="1" customWidth="1"/>
    <col min="3" max="3" width="7.125" style="31" bestFit="1" customWidth="1"/>
    <col min="4" max="4" width="17.25" style="31" customWidth="1"/>
    <col min="5" max="5" width="14.125" style="31" bestFit="1" customWidth="1"/>
    <col min="6" max="6" width="23.125" style="31" customWidth="1"/>
    <col min="7" max="7" width="20.5" style="31" customWidth="1"/>
    <col min="8" max="8" width="101" style="31" customWidth="1"/>
    <col min="9" max="9" width="2.5" style="31" customWidth="1"/>
    <col min="10" max="16384" width="11" style="31"/>
  </cols>
  <sheetData>
    <row r="2" spans="2:8" ht="24.75" customHeight="1" x14ac:dyDescent="0.2">
      <c r="B2" s="182" t="s">
        <v>315</v>
      </c>
      <c r="D2" s="269"/>
      <c r="E2" s="270"/>
      <c r="F2" s="270"/>
      <c r="G2" s="271"/>
    </row>
    <row r="3" spans="2:8" ht="15" thickBot="1" x14ac:dyDescent="0.25"/>
    <row r="4" spans="2:8" ht="45" customHeight="1" thickBot="1" x14ac:dyDescent="0.25">
      <c r="B4" s="248" t="s">
        <v>411</v>
      </c>
      <c r="C4" s="249"/>
      <c r="D4" s="249"/>
      <c r="E4" s="249"/>
      <c r="F4" s="249"/>
      <c r="G4" s="249"/>
      <c r="H4" s="250"/>
    </row>
    <row r="5" spans="2:8" x14ac:dyDescent="0.2">
      <c r="B5" s="231" t="s">
        <v>295</v>
      </c>
      <c r="C5" s="232" t="s">
        <v>1</v>
      </c>
      <c r="D5" s="232" t="s">
        <v>2</v>
      </c>
      <c r="E5" s="232" t="s">
        <v>167</v>
      </c>
      <c r="F5" s="233" t="s">
        <v>163</v>
      </c>
      <c r="G5" s="233" t="s">
        <v>21</v>
      </c>
      <c r="H5" s="234" t="s">
        <v>164</v>
      </c>
    </row>
    <row r="6" spans="2:8" x14ac:dyDescent="0.2">
      <c r="B6" s="42" t="s">
        <v>412</v>
      </c>
      <c r="C6" s="43" t="s">
        <v>415</v>
      </c>
      <c r="D6" s="191"/>
      <c r="E6" s="39" t="s">
        <v>168</v>
      </c>
      <c r="F6" s="185"/>
      <c r="G6" s="185"/>
      <c r="H6" s="63" t="s">
        <v>416</v>
      </c>
    </row>
    <row r="7" spans="2:8" x14ac:dyDescent="0.2">
      <c r="B7" s="42" t="s">
        <v>413</v>
      </c>
      <c r="C7" s="43" t="s">
        <v>414</v>
      </c>
      <c r="D7" s="191"/>
      <c r="E7" s="39" t="s">
        <v>168</v>
      </c>
      <c r="F7" s="185"/>
      <c r="G7" s="185"/>
      <c r="H7" s="63" t="s">
        <v>417</v>
      </c>
    </row>
    <row r="8" spans="2:8" ht="15" thickBot="1" x14ac:dyDescent="0.25">
      <c r="B8" s="52" t="s">
        <v>418</v>
      </c>
      <c r="C8" s="53" t="s">
        <v>159</v>
      </c>
      <c r="D8" s="196"/>
      <c r="E8" s="51" t="s">
        <v>168</v>
      </c>
      <c r="F8" s="190"/>
      <c r="G8" s="190"/>
      <c r="H8" s="56" t="s">
        <v>419</v>
      </c>
    </row>
    <row r="9" spans="2:8" ht="15" thickBot="1" x14ac:dyDescent="0.25"/>
    <row r="10" spans="2:8" ht="18.75" collapsed="1" thickBot="1" x14ac:dyDescent="0.3">
      <c r="B10" s="263" t="s">
        <v>320</v>
      </c>
      <c r="C10" s="264"/>
      <c r="D10" s="264"/>
      <c r="E10" s="264"/>
      <c r="F10" s="264"/>
      <c r="G10" s="264"/>
      <c r="H10" s="265"/>
    </row>
    <row r="11" spans="2:8" hidden="1" outlineLevel="1" x14ac:dyDescent="0.2">
      <c r="B11" s="47" t="s">
        <v>295</v>
      </c>
      <c r="C11" s="48" t="s">
        <v>1</v>
      </c>
      <c r="D11" s="48" t="s">
        <v>2</v>
      </c>
      <c r="E11" s="48" t="s">
        <v>167</v>
      </c>
      <c r="F11" s="49" t="s">
        <v>163</v>
      </c>
      <c r="G11" s="49" t="s">
        <v>21</v>
      </c>
      <c r="H11" s="50" t="s">
        <v>164</v>
      </c>
    </row>
    <row r="12" spans="2:8" hidden="1" outlineLevel="1" x14ac:dyDescent="0.2">
      <c r="B12" s="42" t="s">
        <v>4</v>
      </c>
      <c r="C12" s="43" t="s">
        <v>110</v>
      </c>
      <c r="D12" s="191"/>
      <c r="E12" s="39" t="s">
        <v>168</v>
      </c>
      <c r="F12" s="185"/>
      <c r="G12" s="185"/>
      <c r="H12" s="46" t="s">
        <v>378</v>
      </c>
    </row>
    <row r="13" spans="2:8" hidden="1" outlineLevel="1" x14ac:dyDescent="0.2">
      <c r="B13" s="42" t="s">
        <v>4</v>
      </c>
      <c r="C13" s="43" t="s">
        <v>119</v>
      </c>
      <c r="D13" s="191"/>
      <c r="E13" s="39" t="s">
        <v>168</v>
      </c>
      <c r="F13" s="185"/>
      <c r="G13" s="185"/>
      <c r="H13" s="46" t="s">
        <v>379</v>
      </c>
    </row>
    <row r="14" spans="2:8" hidden="1" outlineLevel="1" x14ac:dyDescent="0.2">
      <c r="B14" s="71" t="s">
        <v>5</v>
      </c>
      <c r="C14" s="72" t="s">
        <v>111</v>
      </c>
      <c r="D14" s="197"/>
      <c r="E14" s="45" t="s">
        <v>168</v>
      </c>
      <c r="F14" s="198"/>
      <c r="G14" s="198"/>
      <c r="H14" s="46" t="s">
        <v>380</v>
      </c>
    </row>
    <row r="15" spans="2:8" hidden="1" outlineLevel="1" x14ac:dyDescent="0.2">
      <c r="B15" s="42" t="s">
        <v>323</v>
      </c>
      <c r="C15" s="72" t="s">
        <v>110</v>
      </c>
      <c r="D15" s="197"/>
      <c r="E15" s="45" t="s">
        <v>168</v>
      </c>
      <c r="F15" s="198"/>
      <c r="G15" s="198"/>
      <c r="H15" s="46" t="s">
        <v>381</v>
      </c>
    </row>
    <row r="16" spans="2:8" hidden="1" outlineLevel="1" x14ac:dyDescent="0.2">
      <c r="B16" s="42" t="s">
        <v>323</v>
      </c>
      <c r="C16" s="43" t="s">
        <v>119</v>
      </c>
      <c r="D16" s="191"/>
      <c r="E16" s="39" t="s">
        <v>168</v>
      </c>
      <c r="F16" s="185"/>
      <c r="G16" s="185"/>
      <c r="H16" s="46" t="s">
        <v>382</v>
      </c>
    </row>
    <row r="17" spans="2:8" hidden="1" outlineLevel="1" x14ac:dyDescent="0.2">
      <c r="B17" s="42" t="s">
        <v>162</v>
      </c>
      <c r="C17" s="43" t="s">
        <v>331</v>
      </c>
      <c r="D17" s="191"/>
      <c r="E17" s="39" t="s">
        <v>168</v>
      </c>
      <c r="F17" s="185"/>
      <c r="G17" s="185"/>
      <c r="H17" s="46" t="s">
        <v>375</v>
      </c>
    </row>
    <row r="18" spans="2:8" hidden="1" outlineLevel="1" x14ac:dyDescent="0.2">
      <c r="B18" s="42" t="s">
        <v>162</v>
      </c>
      <c r="C18" s="43" t="s">
        <v>112</v>
      </c>
      <c r="D18" s="191"/>
      <c r="E18" s="39" t="s">
        <v>168</v>
      </c>
      <c r="F18" s="185"/>
      <c r="G18" s="185"/>
      <c r="H18" s="46" t="s">
        <v>375</v>
      </c>
    </row>
    <row r="19" spans="2:8" hidden="1" outlineLevel="1" x14ac:dyDescent="0.2">
      <c r="B19" s="42" t="s">
        <v>6</v>
      </c>
      <c r="C19" s="44" t="s">
        <v>288</v>
      </c>
      <c r="D19" s="191"/>
      <c r="E19" s="39" t="s">
        <v>168</v>
      </c>
      <c r="F19" s="185"/>
      <c r="G19" s="185"/>
      <c r="H19" s="46" t="s">
        <v>375</v>
      </c>
    </row>
    <row r="20" spans="2:8" hidden="1" outlineLevel="1" x14ac:dyDescent="0.2">
      <c r="B20" s="42" t="s">
        <v>6</v>
      </c>
      <c r="C20" s="44" t="s">
        <v>112</v>
      </c>
      <c r="D20" s="191"/>
      <c r="E20" s="39" t="s">
        <v>168</v>
      </c>
      <c r="F20" s="185"/>
      <c r="G20" s="185"/>
      <c r="H20" s="46" t="s">
        <v>375</v>
      </c>
    </row>
    <row r="21" spans="2:8" hidden="1" outlineLevel="1" x14ac:dyDescent="0.2">
      <c r="B21" s="42" t="s">
        <v>327</v>
      </c>
      <c r="C21" s="43" t="s">
        <v>111</v>
      </c>
      <c r="D21" s="191"/>
      <c r="E21" s="39" t="s">
        <v>168</v>
      </c>
      <c r="F21" s="185"/>
      <c r="G21" s="185"/>
      <c r="H21" s="46" t="s">
        <v>375</v>
      </c>
    </row>
    <row r="22" spans="2:8" hidden="1" outlineLevel="1" x14ac:dyDescent="0.2">
      <c r="B22" s="42" t="s">
        <v>22</v>
      </c>
      <c r="C22" s="43" t="s">
        <v>120</v>
      </c>
      <c r="D22" s="191"/>
      <c r="E22" s="39" t="s">
        <v>168</v>
      </c>
      <c r="F22" s="185"/>
      <c r="G22" s="185"/>
      <c r="H22" s="46" t="s">
        <v>383</v>
      </c>
    </row>
    <row r="23" spans="2:8" hidden="1" outlineLevel="1" x14ac:dyDescent="0.2">
      <c r="B23" s="42" t="s">
        <v>22</v>
      </c>
      <c r="C23" s="43" t="s">
        <v>119</v>
      </c>
      <c r="D23" s="191"/>
      <c r="E23" s="39" t="s">
        <v>168</v>
      </c>
      <c r="F23" s="199"/>
      <c r="G23" s="200"/>
      <c r="H23" s="46" t="s">
        <v>383</v>
      </c>
    </row>
    <row r="24" spans="2:8" hidden="1" outlineLevel="1" x14ac:dyDescent="0.2">
      <c r="B24" s="42" t="s">
        <v>145</v>
      </c>
      <c r="C24" s="43" t="s">
        <v>110</v>
      </c>
      <c r="D24" s="191"/>
      <c r="E24" s="39" t="s">
        <v>168</v>
      </c>
      <c r="F24" s="201"/>
      <c r="G24" s="202"/>
      <c r="H24" s="46" t="s">
        <v>384</v>
      </c>
    </row>
    <row r="25" spans="2:8" hidden="1" outlineLevel="1" x14ac:dyDescent="0.2">
      <c r="B25" s="59" t="s">
        <v>424</v>
      </c>
      <c r="C25" s="60" t="s">
        <v>137</v>
      </c>
      <c r="D25" s="193" t="s">
        <v>135</v>
      </c>
      <c r="E25" s="195"/>
      <c r="F25" s="203"/>
      <c r="G25" s="204"/>
      <c r="H25" s="73" t="s">
        <v>425</v>
      </c>
    </row>
    <row r="26" spans="2:8" hidden="1" outlineLevel="1" x14ac:dyDescent="0.2">
      <c r="B26" s="59" t="s">
        <v>421</v>
      </c>
      <c r="C26" s="60" t="s">
        <v>121</v>
      </c>
      <c r="D26" s="272"/>
      <c r="E26" s="273"/>
      <c r="F26" s="203"/>
      <c r="G26" s="204"/>
      <c r="H26" s="73" t="s">
        <v>422</v>
      </c>
    </row>
    <row r="27" spans="2:8" hidden="1" outlineLevel="1" x14ac:dyDescent="0.2">
      <c r="B27" s="71" t="s">
        <v>328</v>
      </c>
      <c r="C27" s="72" t="s">
        <v>110</v>
      </c>
      <c r="D27" s="197"/>
      <c r="E27" s="39" t="s">
        <v>168</v>
      </c>
      <c r="F27" s="203"/>
      <c r="G27" s="204"/>
      <c r="H27" s="73" t="s">
        <v>385</v>
      </c>
    </row>
    <row r="28" spans="2:8" hidden="1" outlineLevel="1" x14ac:dyDescent="0.2">
      <c r="B28" s="59" t="s">
        <v>420</v>
      </c>
      <c r="C28" s="60" t="s">
        <v>121</v>
      </c>
      <c r="D28" s="272"/>
      <c r="E28" s="273"/>
      <c r="F28" s="203"/>
      <c r="G28" s="204"/>
      <c r="H28" s="73" t="s">
        <v>423</v>
      </c>
    </row>
    <row r="29" spans="2:8" hidden="1" outlineLevel="1" x14ac:dyDescent="0.2">
      <c r="B29" s="71" t="s">
        <v>430</v>
      </c>
      <c r="C29" s="72" t="s">
        <v>110</v>
      </c>
      <c r="D29" s="197"/>
      <c r="E29" s="39" t="s">
        <v>168</v>
      </c>
      <c r="F29" s="202"/>
      <c r="G29" s="202"/>
      <c r="H29" s="73" t="s">
        <v>431</v>
      </c>
    </row>
    <row r="30" spans="2:8" hidden="1" outlineLevel="1" x14ac:dyDescent="0.2">
      <c r="B30" s="59" t="s">
        <v>292</v>
      </c>
      <c r="C30" s="60" t="s">
        <v>137</v>
      </c>
      <c r="D30" s="237" t="s">
        <v>135</v>
      </c>
      <c r="E30" s="238"/>
      <c r="F30" s="239"/>
      <c r="G30" s="240"/>
      <c r="H30" s="46" t="s">
        <v>432</v>
      </c>
    </row>
    <row r="31" spans="2:8" ht="15" hidden="1" outlineLevel="1" thickBot="1" x14ac:dyDescent="0.25">
      <c r="B31" s="52" t="s">
        <v>329</v>
      </c>
      <c r="C31" s="53" t="s">
        <v>110</v>
      </c>
      <c r="D31" s="196"/>
      <c r="E31" s="51" t="s">
        <v>168</v>
      </c>
      <c r="F31" s="205"/>
      <c r="G31" s="206"/>
      <c r="H31" s="56" t="s">
        <v>330</v>
      </c>
    </row>
    <row r="32" spans="2:8" ht="7.5" customHeight="1" x14ac:dyDescent="0.2">
      <c r="B32" s="124"/>
      <c r="C32" s="124"/>
      <c r="D32" s="124"/>
      <c r="E32" s="124"/>
      <c r="F32" s="125"/>
      <c r="G32" s="125"/>
      <c r="H32" s="124"/>
    </row>
    <row r="33" spans="2:8" ht="18.75" collapsed="1" thickBot="1" x14ac:dyDescent="0.3">
      <c r="B33" s="277" t="s">
        <v>130</v>
      </c>
      <c r="C33" s="278"/>
      <c r="D33" s="278"/>
      <c r="E33" s="278"/>
      <c r="F33" s="278"/>
      <c r="G33" s="278"/>
      <c r="H33" s="279"/>
    </row>
    <row r="34" spans="2:8" hidden="1" outlineLevel="1" x14ac:dyDescent="0.2">
      <c r="B34" s="47" t="s">
        <v>295</v>
      </c>
      <c r="C34" s="48" t="s">
        <v>1</v>
      </c>
      <c r="D34" s="48" t="s">
        <v>2</v>
      </c>
      <c r="E34" s="48" t="s">
        <v>167</v>
      </c>
      <c r="F34" s="49" t="s">
        <v>163</v>
      </c>
      <c r="G34" s="49" t="s">
        <v>21</v>
      </c>
      <c r="H34" s="50" t="s">
        <v>164</v>
      </c>
    </row>
    <row r="35" spans="2:8" hidden="1" outlineLevel="1" x14ac:dyDescent="0.2">
      <c r="B35" s="40" t="s">
        <v>435</v>
      </c>
      <c r="C35" s="43" t="s">
        <v>110</v>
      </c>
      <c r="D35" s="191"/>
      <c r="E35" s="192" t="s">
        <v>168</v>
      </c>
      <c r="F35" s="185"/>
      <c r="G35" s="185"/>
      <c r="H35" s="46" t="s">
        <v>386</v>
      </c>
    </row>
    <row r="36" spans="2:8" hidden="1" outlineLevel="1" x14ac:dyDescent="0.2">
      <c r="B36" s="59" t="s">
        <v>332</v>
      </c>
      <c r="C36" s="60" t="s">
        <v>121</v>
      </c>
      <c r="D36" s="272"/>
      <c r="E36" s="273"/>
      <c r="F36" s="185"/>
      <c r="G36" s="185"/>
      <c r="H36" s="46" t="s">
        <v>387</v>
      </c>
    </row>
    <row r="37" spans="2:8" hidden="1" outlineLevel="1" x14ac:dyDescent="0.2">
      <c r="B37" s="59" t="s">
        <v>289</v>
      </c>
      <c r="C37" s="60" t="s">
        <v>121</v>
      </c>
      <c r="D37" s="272"/>
      <c r="E37" s="273"/>
      <c r="F37" s="185"/>
      <c r="G37" s="185"/>
      <c r="H37" s="46" t="s">
        <v>388</v>
      </c>
    </row>
    <row r="38" spans="2:8" hidden="1" outlineLevel="1" x14ac:dyDescent="0.2">
      <c r="B38" s="59" t="s">
        <v>292</v>
      </c>
      <c r="C38" s="60" t="s">
        <v>137</v>
      </c>
      <c r="D38" s="193" t="s">
        <v>135</v>
      </c>
      <c r="E38" s="194"/>
      <c r="F38" s="186"/>
      <c r="G38" s="187"/>
      <c r="H38" s="46" t="s">
        <v>389</v>
      </c>
    </row>
    <row r="39" spans="2:8" hidden="1" outlineLevel="1" x14ac:dyDescent="0.2">
      <c r="B39" s="42" t="s">
        <v>290</v>
      </c>
      <c r="C39" s="43" t="s">
        <v>137</v>
      </c>
      <c r="D39" s="193" t="s">
        <v>135</v>
      </c>
      <c r="E39" s="195"/>
      <c r="F39" s="188"/>
      <c r="G39" s="189" t="s">
        <v>186</v>
      </c>
      <c r="H39" s="46" t="s">
        <v>390</v>
      </c>
    </row>
    <row r="40" spans="2:8" hidden="1" outlineLevel="1" x14ac:dyDescent="0.2">
      <c r="B40" s="42" t="s">
        <v>299</v>
      </c>
      <c r="C40" s="43" t="s">
        <v>110</v>
      </c>
      <c r="D40" s="193"/>
      <c r="E40" s="195" t="s">
        <v>168</v>
      </c>
      <c r="F40" s="185"/>
      <c r="G40" s="185"/>
      <c r="H40" s="46" t="s">
        <v>391</v>
      </c>
    </row>
    <row r="41" spans="2:8" hidden="1" outlineLevel="1" x14ac:dyDescent="0.2">
      <c r="B41" s="42" t="s">
        <v>438</v>
      </c>
      <c r="C41" s="43"/>
      <c r="D41" s="193" t="s">
        <v>135</v>
      </c>
      <c r="E41" s="195"/>
      <c r="F41" s="188"/>
      <c r="G41" s="189" t="s">
        <v>186</v>
      </c>
      <c r="H41" s="46" t="s">
        <v>441</v>
      </c>
    </row>
    <row r="42" spans="2:8" ht="15" hidden="1" outlineLevel="1" thickBot="1" x14ac:dyDescent="0.25">
      <c r="B42" s="246" t="s">
        <v>436</v>
      </c>
      <c r="C42" s="43" t="s">
        <v>437</v>
      </c>
      <c r="E42" s="195" t="s">
        <v>168</v>
      </c>
      <c r="F42" s="190"/>
      <c r="G42" s="190"/>
      <c r="H42" s="56" t="s">
        <v>442</v>
      </c>
    </row>
    <row r="43" spans="2:8" ht="7.5" customHeight="1" thickBot="1" x14ac:dyDescent="0.25">
      <c r="B43" s="116"/>
      <c r="C43" s="116"/>
      <c r="D43" s="116"/>
      <c r="E43" s="116"/>
      <c r="F43" s="117"/>
      <c r="G43" s="117"/>
      <c r="H43" s="117"/>
    </row>
    <row r="44" spans="2:8" ht="18.75" collapsed="1" thickBot="1" x14ac:dyDescent="0.3">
      <c r="B44" s="263" t="s">
        <v>445</v>
      </c>
      <c r="C44" s="264"/>
      <c r="D44" s="264"/>
      <c r="E44" s="264"/>
      <c r="F44" s="264"/>
      <c r="G44" s="264"/>
      <c r="H44" s="265"/>
    </row>
    <row r="45" spans="2:8" hidden="1" outlineLevel="1" x14ac:dyDescent="0.2">
      <c r="B45" s="47" t="s">
        <v>295</v>
      </c>
      <c r="C45" s="48" t="s">
        <v>1</v>
      </c>
      <c r="D45" s="48" t="s">
        <v>2</v>
      </c>
      <c r="E45" s="48" t="s">
        <v>167</v>
      </c>
      <c r="F45" s="49" t="s">
        <v>163</v>
      </c>
      <c r="G45" s="49" t="s">
        <v>21</v>
      </c>
      <c r="H45" s="50" t="s">
        <v>164</v>
      </c>
    </row>
    <row r="46" spans="2:8" hidden="1" outlineLevel="1" x14ac:dyDescent="0.2">
      <c r="B46" s="42" t="s">
        <v>128</v>
      </c>
      <c r="C46" s="43" t="s">
        <v>112</v>
      </c>
      <c r="D46" s="191"/>
      <c r="E46" s="39" t="s">
        <v>168</v>
      </c>
      <c r="F46" s="201"/>
      <c r="G46" s="202"/>
      <c r="H46" s="46" t="s">
        <v>392</v>
      </c>
    </row>
    <row r="47" spans="2:8" hidden="1" outlineLevel="1" x14ac:dyDescent="0.2">
      <c r="B47" s="42" t="s">
        <v>333</v>
      </c>
      <c r="C47" s="43" t="s">
        <v>112</v>
      </c>
      <c r="D47" s="191"/>
      <c r="E47" s="39" t="s">
        <v>168</v>
      </c>
      <c r="F47" s="201"/>
      <c r="G47" s="202"/>
      <c r="H47" s="46"/>
    </row>
    <row r="48" spans="2:8" hidden="1" outlineLevel="1" x14ac:dyDescent="0.2">
      <c r="B48" s="42" t="s">
        <v>334</v>
      </c>
      <c r="C48" s="43" t="s">
        <v>112</v>
      </c>
      <c r="D48" s="191"/>
      <c r="E48" s="39" t="s">
        <v>168</v>
      </c>
      <c r="F48" s="201"/>
      <c r="G48" s="202"/>
      <c r="H48" s="46"/>
    </row>
    <row r="49" spans="2:8" hidden="1" outlineLevel="1" x14ac:dyDescent="0.2">
      <c r="B49" s="42" t="s">
        <v>335</v>
      </c>
      <c r="C49" s="43" t="s">
        <v>112</v>
      </c>
      <c r="D49" s="191"/>
      <c r="E49" s="39" t="s">
        <v>168</v>
      </c>
      <c r="F49" s="201"/>
      <c r="G49" s="202"/>
      <c r="H49" s="46"/>
    </row>
    <row r="50" spans="2:8" hidden="1" outlineLevel="1" x14ac:dyDescent="0.2">
      <c r="B50" s="71" t="s">
        <v>396</v>
      </c>
      <c r="C50" s="43" t="s">
        <v>112</v>
      </c>
      <c r="D50" s="197"/>
      <c r="E50" s="39" t="s">
        <v>168</v>
      </c>
      <c r="F50" s="203"/>
      <c r="G50" s="204"/>
      <c r="H50" s="73" t="s">
        <v>393</v>
      </c>
    </row>
    <row r="51" spans="2:8" hidden="1" outlineLevel="1" x14ac:dyDescent="0.2">
      <c r="B51" s="71" t="s">
        <v>397</v>
      </c>
      <c r="C51" s="72" t="s">
        <v>112</v>
      </c>
      <c r="D51" s="197"/>
      <c r="E51" s="39" t="s">
        <v>168</v>
      </c>
      <c r="F51" s="203"/>
      <c r="G51" s="204"/>
      <c r="H51" s="73" t="s">
        <v>394</v>
      </c>
    </row>
    <row r="52" spans="2:8" hidden="1" outlineLevel="1" x14ac:dyDescent="0.2">
      <c r="B52" s="42" t="s">
        <v>443</v>
      </c>
      <c r="C52" s="43" t="s">
        <v>119</v>
      </c>
      <c r="D52" s="197"/>
      <c r="E52" s="39" t="s">
        <v>168</v>
      </c>
      <c r="F52" s="201"/>
      <c r="G52" s="202"/>
      <c r="H52" s="46" t="s">
        <v>428</v>
      </c>
    </row>
    <row r="53" spans="2:8" hidden="1" outlineLevel="1" x14ac:dyDescent="0.2">
      <c r="B53" s="71" t="s">
        <v>444</v>
      </c>
      <c r="C53" s="43" t="s">
        <v>119</v>
      </c>
      <c r="D53" s="197"/>
      <c r="E53" s="39" t="s">
        <v>168</v>
      </c>
      <c r="F53" s="203"/>
      <c r="G53" s="204"/>
      <c r="H53" s="73" t="s">
        <v>300</v>
      </c>
    </row>
    <row r="54" spans="2:8" ht="15" hidden="1" outlineLevel="1" thickBot="1" x14ac:dyDescent="0.25">
      <c r="B54" s="52" t="s">
        <v>376</v>
      </c>
      <c r="C54" s="53" t="s">
        <v>112</v>
      </c>
      <c r="D54" s="197"/>
      <c r="E54" s="51" t="s">
        <v>168</v>
      </c>
      <c r="F54" s="205"/>
      <c r="G54" s="206"/>
      <c r="H54" s="56" t="s">
        <v>395</v>
      </c>
    </row>
    <row r="55" spans="2:8" ht="7.5" customHeight="1" thickBot="1" x14ac:dyDescent="0.25">
      <c r="B55" s="117"/>
      <c r="C55" s="117"/>
      <c r="D55" s="118"/>
      <c r="E55" s="119"/>
      <c r="F55" s="120"/>
      <c r="G55" s="120"/>
      <c r="H55" s="120"/>
    </row>
    <row r="56" spans="2:8" ht="18.75" collapsed="1" thickBot="1" x14ac:dyDescent="0.3">
      <c r="B56" s="263" t="s">
        <v>109</v>
      </c>
      <c r="C56" s="264"/>
      <c r="D56" s="264"/>
      <c r="E56" s="264"/>
      <c r="F56" s="264"/>
      <c r="G56" s="264"/>
      <c r="H56" s="265"/>
    </row>
    <row r="57" spans="2:8" hidden="1" outlineLevel="1" x14ac:dyDescent="0.2">
      <c r="B57" s="47" t="s">
        <v>295</v>
      </c>
      <c r="C57" s="48" t="s">
        <v>1</v>
      </c>
      <c r="D57" s="48" t="s">
        <v>2</v>
      </c>
      <c r="E57" s="48" t="s">
        <v>167</v>
      </c>
      <c r="F57" s="49" t="s">
        <v>163</v>
      </c>
      <c r="G57" s="49" t="s">
        <v>21</v>
      </c>
      <c r="H57" s="50" t="s">
        <v>164</v>
      </c>
    </row>
    <row r="58" spans="2:8" hidden="1" outlineLevel="1" x14ac:dyDescent="0.2">
      <c r="B58" s="121" t="s">
        <v>297</v>
      </c>
      <c r="C58" s="43" t="s">
        <v>112</v>
      </c>
      <c r="D58" s="191"/>
      <c r="E58" s="39" t="s">
        <v>168</v>
      </c>
      <c r="F58" s="201"/>
      <c r="G58" s="202"/>
      <c r="H58" s="46" t="s">
        <v>398</v>
      </c>
    </row>
    <row r="59" spans="2:8" hidden="1" outlineLevel="1" x14ac:dyDescent="0.2">
      <c r="B59" s="122" t="s">
        <v>297</v>
      </c>
      <c r="C59" s="43" t="s">
        <v>112</v>
      </c>
      <c r="D59" s="191"/>
      <c r="E59" s="39" t="s">
        <v>168</v>
      </c>
      <c r="F59" s="201"/>
      <c r="G59" s="202"/>
      <c r="H59" s="46" t="s">
        <v>399</v>
      </c>
    </row>
    <row r="60" spans="2:8" hidden="1" outlineLevel="1" x14ac:dyDescent="0.2">
      <c r="B60" s="122" t="s">
        <v>297</v>
      </c>
      <c r="C60" s="43" t="s">
        <v>112</v>
      </c>
      <c r="D60" s="191"/>
      <c r="E60" s="39" t="s">
        <v>168</v>
      </c>
      <c r="F60" s="201"/>
      <c r="G60" s="202"/>
      <c r="H60" s="46" t="s">
        <v>400</v>
      </c>
    </row>
    <row r="61" spans="2:8" hidden="1" outlineLevel="1" x14ac:dyDescent="0.2">
      <c r="B61" s="122" t="s">
        <v>297</v>
      </c>
      <c r="C61" s="43" t="s">
        <v>112</v>
      </c>
      <c r="D61" s="191"/>
      <c r="E61" s="39" t="s">
        <v>168</v>
      </c>
      <c r="F61" s="201"/>
      <c r="G61" s="202"/>
      <c r="H61" s="46"/>
    </row>
    <row r="62" spans="2:8" ht="15" hidden="1" outlineLevel="1" thickBot="1" x14ac:dyDescent="0.25">
      <c r="B62" s="123" t="s">
        <v>297</v>
      </c>
      <c r="C62" s="53" t="s">
        <v>112</v>
      </c>
      <c r="D62" s="196"/>
      <c r="E62" s="51" t="s">
        <v>168</v>
      </c>
      <c r="F62" s="205"/>
      <c r="G62" s="206"/>
      <c r="H62" s="56"/>
    </row>
    <row r="63" spans="2:8" ht="7.5" customHeight="1" thickBot="1" x14ac:dyDescent="0.25">
      <c r="B63" s="117"/>
      <c r="C63" s="117"/>
      <c r="D63" s="118"/>
      <c r="E63" s="119"/>
      <c r="F63" s="120"/>
      <c r="G63" s="120"/>
      <c r="H63" s="120"/>
    </row>
    <row r="64" spans="2:8" ht="18.75" collapsed="1" thickBot="1" x14ac:dyDescent="0.3">
      <c r="B64" s="263" t="s">
        <v>314</v>
      </c>
      <c r="C64" s="264"/>
      <c r="D64" s="264"/>
      <c r="E64" s="264"/>
      <c r="F64" s="264"/>
      <c r="G64" s="264"/>
      <c r="H64" s="265"/>
    </row>
    <row r="65" spans="2:8" ht="15" hidden="1" outlineLevel="1" x14ac:dyDescent="0.25">
      <c r="B65" s="266" t="s">
        <v>312</v>
      </c>
      <c r="C65" s="267"/>
      <c r="D65" s="267"/>
      <c r="E65" s="267"/>
      <c r="F65" s="267"/>
      <c r="G65" s="267"/>
      <c r="H65" s="268"/>
    </row>
    <row r="66" spans="2:8" ht="18" hidden="1" outlineLevel="1" x14ac:dyDescent="0.25">
      <c r="B66" s="184" t="s">
        <v>439</v>
      </c>
      <c r="C66" s="113"/>
      <c r="D66" s="113"/>
      <c r="E66" s="113"/>
      <c r="F66" s="113"/>
      <c r="G66" s="113"/>
      <c r="H66" s="114"/>
    </row>
    <row r="67" spans="2:8" hidden="1" outlineLevel="1" x14ac:dyDescent="0.2">
      <c r="B67" s="47" t="s">
        <v>295</v>
      </c>
      <c r="C67" s="48" t="s">
        <v>1</v>
      </c>
      <c r="D67" s="48" t="s">
        <v>2</v>
      </c>
      <c r="E67" s="48" t="s">
        <v>167</v>
      </c>
      <c r="F67" s="49" t="s">
        <v>163</v>
      </c>
      <c r="G67" s="49" t="s">
        <v>21</v>
      </c>
      <c r="H67" s="50" t="s">
        <v>164</v>
      </c>
    </row>
    <row r="68" spans="2:8" hidden="1" outlineLevel="1" x14ac:dyDescent="0.2">
      <c r="B68" s="42" t="s">
        <v>325</v>
      </c>
      <c r="C68" s="43" t="s">
        <v>111</v>
      </c>
      <c r="D68" s="191"/>
      <c r="E68" s="192" t="s">
        <v>168</v>
      </c>
      <c r="F68" s="185"/>
      <c r="G68" s="185"/>
      <c r="H68" s="46" t="s">
        <v>401</v>
      </c>
    </row>
    <row r="69" spans="2:8" hidden="1" outlineLevel="1" x14ac:dyDescent="0.2">
      <c r="B69" s="42" t="s">
        <v>324</v>
      </c>
      <c r="C69" s="43" t="s">
        <v>111</v>
      </c>
      <c r="D69" s="191"/>
      <c r="E69" s="192" t="s">
        <v>168</v>
      </c>
      <c r="F69" s="185"/>
      <c r="G69" s="185"/>
      <c r="H69" s="46"/>
    </row>
    <row r="70" spans="2:8" hidden="1" outlineLevel="1" x14ac:dyDescent="0.2">
      <c r="B70" s="42" t="s">
        <v>11</v>
      </c>
      <c r="C70" s="43" t="s">
        <v>111</v>
      </c>
      <c r="D70" s="191"/>
      <c r="E70" s="192" t="s">
        <v>168</v>
      </c>
      <c r="F70" s="185"/>
      <c r="G70" s="185"/>
      <c r="H70" s="46"/>
    </row>
    <row r="71" spans="2:8" hidden="1" outlineLevel="1" x14ac:dyDescent="0.2">
      <c r="B71" s="42" t="s">
        <v>336</v>
      </c>
      <c r="C71" s="43" t="s">
        <v>111</v>
      </c>
      <c r="D71" s="191"/>
      <c r="E71" s="192" t="s">
        <v>168</v>
      </c>
      <c r="F71" s="185"/>
      <c r="G71" s="185"/>
      <c r="H71" s="46"/>
    </row>
    <row r="72" spans="2:8" hidden="1" outlineLevel="1" x14ac:dyDescent="0.2">
      <c r="B72" s="42" t="s">
        <v>326</v>
      </c>
      <c r="C72" s="43" t="s">
        <v>112</v>
      </c>
      <c r="D72" s="191"/>
      <c r="E72" s="192" t="s">
        <v>168</v>
      </c>
      <c r="F72" s="185"/>
      <c r="G72" s="185"/>
      <c r="H72" s="46"/>
    </row>
    <row r="73" spans="2:8" hidden="1" outlineLevel="1" x14ac:dyDescent="0.2">
      <c r="B73" s="42" t="s">
        <v>272</v>
      </c>
      <c r="C73" s="43" t="s">
        <v>112</v>
      </c>
      <c r="D73" s="191"/>
      <c r="E73" s="192" t="s">
        <v>168</v>
      </c>
      <c r="F73" s="185"/>
      <c r="G73" s="185"/>
      <c r="H73" s="46"/>
    </row>
    <row r="74" spans="2:8" hidden="1" outlineLevel="1" x14ac:dyDescent="0.2">
      <c r="B74" s="71" t="s">
        <v>271</v>
      </c>
      <c r="C74" s="72" t="s">
        <v>111</v>
      </c>
      <c r="D74" s="197"/>
      <c r="E74" s="214" t="s">
        <v>168</v>
      </c>
      <c r="F74" s="198"/>
      <c r="G74" s="198"/>
      <c r="H74" s="73"/>
    </row>
    <row r="75" spans="2:8" hidden="1" outlineLevel="1" x14ac:dyDescent="0.2">
      <c r="B75" s="71" t="s">
        <v>434</v>
      </c>
      <c r="C75" s="72" t="s">
        <v>110</v>
      </c>
      <c r="D75" s="191"/>
      <c r="E75" s="192" t="s">
        <v>168</v>
      </c>
      <c r="F75" s="185"/>
      <c r="G75" s="185"/>
      <c r="H75" s="73" t="s">
        <v>429</v>
      </c>
    </row>
    <row r="76" spans="2:8" hidden="1" outlineLevel="1" x14ac:dyDescent="0.2">
      <c r="B76" s="59" t="s">
        <v>292</v>
      </c>
      <c r="C76" s="60" t="s">
        <v>137</v>
      </c>
      <c r="D76" s="193" t="s">
        <v>135</v>
      </c>
      <c r="E76" s="194"/>
      <c r="F76" s="186"/>
      <c r="G76" s="187"/>
      <c r="H76" s="46" t="s">
        <v>389</v>
      </c>
    </row>
    <row r="77" spans="2:8" hidden="1" outlineLevel="1" x14ac:dyDescent="0.2">
      <c r="B77" s="71" t="s">
        <v>291</v>
      </c>
      <c r="C77" s="72" t="s">
        <v>110</v>
      </c>
      <c r="D77" s="197"/>
      <c r="E77" s="241" t="s">
        <v>168</v>
      </c>
      <c r="F77" s="198"/>
      <c r="G77" s="198"/>
      <c r="H77" s="73" t="s">
        <v>429</v>
      </c>
    </row>
    <row r="78" spans="2:8" ht="15" hidden="1" outlineLevel="1" thickBot="1" x14ac:dyDescent="0.25">
      <c r="B78" s="61" t="s">
        <v>292</v>
      </c>
      <c r="C78" s="62" t="s">
        <v>137</v>
      </c>
      <c r="D78" s="242" t="s">
        <v>135</v>
      </c>
      <c r="E78" s="243"/>
      <c r="F78" s="244"/>
      <c r="G78" s="245"/>
      <c r="H78" s="56" t="s">
        <v>433</v>
      </c>
    </row>
    <row r="79" spans="2:8" ht="15" hidden="1" outlineLevel="1" thickBot="1" x14ac:dyDescent="0.25">
      <c r="B79" s="280" t="s">
        <v>440</v>
      </c>
      <c r="C79" s="280"/>
      <c r="D79" s="280"/>
      <c r="E79" s="280"/>
      <c r="F79" s="280"/>
      <c r="G79" s="280"/>
      <c r="H79" s="280"/>
    </row>
    <row r="80" spans="2:8" ht="15" hidden="1" outlineLevel="1" x14ac:dyDescent="0.25">
      <c r="B80" s="274" t="s">
        <v>313</v>
      </c>
      <c r="C80" s="275"/>
      <c r="D80" s="275"/>
      <c r="E80" s="275"/>
      <c r="F80" s="275"/>
      <c r="G80" s="275"/>
      <c r="H80" s="276"/>
    </row>
    <row r="81" spans="2:8" hidden="1" outlineLevel="1" x14ac:dyDescent="0.2">
      <c r="B81" s="47" t="s">
        <v>295</v>
      </c>
      <c r="C81" s="48" t="s">
        <v>1</v>
      </c>
      <c r="D81" s="48" t="s">
        <v>2</v>
      </c>
      <c r="E81" s="48" t="s">
        <v>167</v>
      </c>
      <c r="F81" s="49" t="s">
        <v>163</v>
      </c>
      <c r="G81" s="49" t="s">
        <v>21</v>
      </c>
      <c r="H81" s="50" t="s">
        <v>164</v>
      </c>
    </row>
    <row r="82" spans="2:8" hidden="1" outlineLevel="1" x14ac:dyDescent="0.2">
      <c r="B82" s="42" t="s">
        <v>15</v>
      </c>
      <c r="C82" s="43" t="s">
        <v>113</v>
      </c>
      <c r="D82" s="191"/>
      <c r="E82" s="192" t="s">
        <v>168</v>
      </c>
      <c r="F82" s="185"/>
      <c r="G82" s="185"/>
      <c r="H82" s="46" t="s">
        <v>322</v>
      </c>
    </row>
    <row r="83" spans="2:8" hidden="1" outlineLevel="1" x14ac:dyDescent="0.2">
      <c r="B83" s="42" t="s">
        <v>14</v>
      </c>
      <c r="C83" s="43" t="s">
        <v>113</v>
      </c>
      <c r="D83" s="191"/>
      <c r="E83" s="192" t="s">
        <v>168</v>
      </c>
      <c r="F83" s="185"/>
      <c r="G83" s="185"/>
      <c r="H83" s="46" t="s">
        <v>402</v>
      </c>
    </row>
    <row r="84" spans="2:8" hidden="1" outlineLevel="1" x14ac:dyDescent="0.2">
      <c r="B84" s="42" t="s">
        <v>317</v>
      </c>
      <c r="C84" s="210"/>
      <c r="D84" s="211"/>
      <c r="E84" s="212"/>
      <c r="F84" s="213"/>
      <c r="G84" s="213"/>
      <c r="H84" s="46" t="s">
        <v>355</v>
      </c>
    </row>
    <row r="85" spans="2:8" hidden="1" outlineLevel="1" x14ac:dyDescent="0.2">
      <c r="B85" s="59" t="s">
        <v>337</v>
      </c>
      <c r="C85" s="60" t="s">
        <v>113</v>
      </c>
      <c r="D85" s="191"/>
      <c r="E85" s="192" t="s">
        <v>168</v>
      </c>
      <c r="F85" s="185"/>
      <c r="G85" s="185"/>
      <c r="H85" s="46"/>
    </row>
    <row r="86" spans="2:8" hidden="1" outlineLevel="1" x14ac:dyDescent="0.2">
      <c r="B86" s="59" t="s">
        <v>338</v>
      </c>
      <c r="C86" s="60" t="s">
        <v>113</v>
      </c>
      <c r="D86" s="191"/>
      <c r="E86" s="192" t="s">
        <v>168</v>
      </c>
      <c r="F86" s="185"/>
      <c r="G86" s="185"/>
      <c r="H86" s="46"/>
    </row>
    <row r="87" spans="2:8" hidden="1" outlineLevel="1" x14ac:dyDescent="0.2">
      <c r="B87" s="59" t="s">
        <v>339</v>
      </c>
      <c r="C87" s="60" t="s">
        <v>113</v>
      </c>
      <c r="D87" s="191"/>
      <c r="E87" s="192" t="s">
        <v>168</v>
      </c>
      <c r="F87" s="185"/>
      <c r="G87" s="185"/>
      <c r="H87" s="46"/>
    </row>
    <row r="88" spans="2:8" hidden="1" outlineLevel="1" x14ac:dyDescent="0.2">
      <c r="B88" s="59" t="s">
        <v>342</v>
      </c>
      <c r="C88" s="60" t="s">
        <v>113</v>
      </c>
      <c r="D88" s="191"/>
      <c r="E88" s="192" t="s">
        <v>168</v>
      </c>
      <c r="F88" s="185"/>
      <c r="G88" s="185"/>
      <c r="H88" s="46"/>
    </row>
    <row r="89" spans="2:8" hidden="1" outlineLevel="1" x14ac:dyDescent="0.2">
      <c r="B89" s="59" t="s">
        <v>341</v>
      </c>
      <c r="C89" s="60" t="s">
        <v>113</v>
      </c>
      <c r="D89" s="191"/>
      <c r="E89" s="192" t="s">
        <v>168</v>
      </c>
      <c r="F89" s="185"/>
      <c r="G89" s="185"/>
      <c r="H89" s="46"/>
    </row>
    <row r="90" spans="2:8" hidden="1" outlineLevel="1" x14ac:dyDescent="0.2">
      <c r="B90" s="59" t="s">
        <v>344</v>
      </c>
      <c r="C90" s="60" t="s">
        <v>113</v>
      </c>
      <c r="D90" s="191"/>
      <c r="E90" s="192" t="s">
        <v>168</v>
      </c>
      <c r="F90" s="185"/>
      <c r="G90" s="185"/>
      <c r="H90" s="46"/>
    </row>
    <row r="91" spans="2:8" hidden="1" outlineLevel="1" x14ac:dyDescent="0.2">
      <c r="B91" s="59" t="s">
        <v>343</v>
      </c>
      <c r="C91" s="60" t="s">
        <v>113</v>
      </c>
      <c r="D91" s="191"/>
      <c r="E91" s="192" t="s">
        <v>168</v>
      </c>
      <c r="F91" s="185"/>
      <c r="G91" s="185"/>
      <c r="H91" s="46"/>
    </row>
    <row r="92" spans="2:8" hidden="1" outlineLevel="1" x14ac:dyDescent="0.2">
      <c r="B92" s="59" t="s">
        <v>345</v>
      </c>
      <c r="C92" s="60" t="s">
        <v>113</v>
      </c>
      <c r="D92" s="191"/>
      <c r="E92" s="192" t="s">
        <v>168</v>
      </c>
      <c r="F92" s="185"/>
      <c r="G92" s="185"/>
      <c r="H92" s="46"/>
    </row>
    <row r="93" spans="2:8" hidden="1" outlineLevel="1" x14ac:dyDescent="0.2">
      <c r="B93" s="59" t="s">
        <v>346</v>
      </c>
      <c r="C93" s="60" t="s">
        <v>113</v>
      </c>
      <c r="D93" s="191"/>
      <c r="E93" s="192" t="s">
        <v>168</v>
      </c>
      <c r="F93" s="185"/>
      <c r="G93" s="185"/>
      <c r="H93" s="46"/>
    </row>
    <row r="94" spans="2:8" hidden="1" outlineLevel="1" x14ac:dyDescent="0.2">
      <c r="B94" s="42" t="s">
        <v>347</v>
      </c>
      <c r="C94" s="210"/>
      <c r="D94" s="211"/>
      <c r="E94" s="212"/>
      <c r="F94" s="213"/>
      <c r="G94" s="213"/>
      <c r="H94" s="46" t="s">
        <v>353</v>
      </c>
    </row>
    <row r="95" spans="2:8" hidden="1" outlineLevel="1" x14ac:dyDescent="0.2">
      <c r="B95" s="59" t="s">
        <v>337</v>
      </c>
      <c r="C95" s="60" t="s">
        <v>113</v>
      </c>
      <c r="D95" s="191"/>
      <c r="E95" s="192" t="s">
        <v>168</v>
      </c>
      <c r="F95" s="185"/>
      <c r="G95" s="185"/>
      <c r="H95" s="46"/>
    </row>
    <row r="96" spans="2:8" hidden="1" outlineLevel="1" x14ac:dyDescent="0.2">
      <c r="B96" s="59" t="s">
        <v>338</v>
      </c>
      <c r="C96" s="60" t="s">
        <v>113</v>
      </c>
      <c r="D96" s="191"/>
      <c r="E96" s="192" t="s">
        <v>168</v>
      </c>
      <c r="F96" s="185"/>
      <c r="G96" s="185"/>
      <c r="H96" s="46"/>
    </row>
    <row r="97" spans="2:8" hidden="1" outlineLevel="1" x14ac:dyDescent="0.2">
      <c r="B97" s="59" t="s">
        <v>339</v>
      </c>
      <c r="C97" s="60" t="s">
        <v>113</v>
      </c>
      <c r="D97" s="191"/>
      <c r="E97" s="192" t="s">
        <v>168</v>
      </c>
      <c r="F97" s="185"/>
      <c r="G97" s="185"/>
      <c r="H97" s="46"/>
    </row>
    <row r="98" spans="2:8" hidden="1" outlineLevel="1" x14ac:dyDescent="0.2">
      <c r="B98" s="59" t="s">
        <v>342</v>
      </c>
      <c r="C98" s="60" t="s">
        <v>113</v>
      </c>
      <c r="D98" s="191"/>
      <c r="E98" s="192" t="s">
        <v>168</v>
      </c>
      <c r="F98" s="185"/>
      <c r="G98" s="185"/>
      <c r="H98" s="46"/>
    </row>
    <row r="99" spans="2:8" hidden="1" outlineLevel="1" x14ac:dyDescent="0.2">
      <c r="B99" s="59" t="s">
        <v>341</v>
      </c>
      <c r="C99" s="60" t="s">
        <v>113</v>
      </c>
      <c r="D99" s="191"/>
      <c r="E99" s="192" t="s">
        <v>168</v>
      </c>
      <c r="F99" s="185"/>
      <c r="G99" s="185"/>
      <c r="H99" s="46"/>
    </row>
    <row r="100" spans="2:8" hidden="1" outlineLevel="1" x14ac:dyDescent="0.2">
      <c r="B100" s="59" t="s">
        <v>340</v>
      </c>
      <c r="C100" s="60" t="s">
        <v>113</v>
      </c>
      <c r="D100" s="191"/>
      <c r="E100" s="192" t="s">
        <v>168</v>
      </c>
      <c r="F100" s="185"/>
      <c r="G100" s="185"/>
      <c r="H100" s="46"/>
    </row>
    <row r="101" spans="2:8" hidden="1" outlineLevel="1" x14ac:dyDescent="0.2">
      <c r="B101" s="59" t="s">
        <v>348</v>
      </c>
      <c r="C101" s="60" t="s">
        <v>113</v>
      </c>
      <c r="D101" s="191"/>
      <c r="E101" s="192" t="s">
        <v>168</v>
      </c>
      <c r="F101" s="185"/>
      <c r="G101" s="185"/>
      <c r="H101" s="46"/>
    </row>
    <row r="102" spans="2:8" hidden="1" outlineLevel="1" x14ac:dyDescent="0.2">
      <c r="B102" s="59" t="s">
        <v>349</v>
      </c>
      <c r="C102" s="60" t="s">
        <v>113</v>
      </c>
      <c r="D102" s="191"/>
      <c r="E102" s="192" t="s">
        <v>168</v>
      </c>
      <c r="F102" s="185"/>
      <c r="G102" s="185"/>
      <c r="H102" s="46"/>
    </row>
    <row r="103" spans="2:8" hidden="1" outlineLevel="1" x14ac:dyDescent="0.2">
      <c r="B103" s="59" t="s">
        <v>344</v>
      </c>
      <c r="C103" s="60" t="s">
        <v>113</v>
      </c>
      <c r="D103" s="191"/>
      <c r="E103" s="192" t="s">
        <v>168</v>
      </c>
      <c r="F103" s="185"/>
      <c r="G103" s="185"/>
      <c r="H103" s="46"/>
    </row>
    <row r="104" spans="2:8" hidden="1" outlineLevel="1" x14ac:dyDescent="0.2">
      <c r="B104" s="59" t="s">
        <v>343</v>
      </c>
      <c r="C104" s="60" t="s">
        <v>113</v>
      </c>
      <c r="D104" s="191"/>
      <c r="E104" s="192" t="s">
        <v>168</v>
      </c>
      <c r="F104" s="185"/>
      <c r="G104" s="185"/>
      <c r="H104" s="46"/>
    </row>
    <row r="105" spans="2:8" hidden="1" outlineLevel="1" x14ac:dyDescent="0.2">
      <c r="B105" s="59" t="s">
        <v>350</v>
      </c>
      <c r="C105" s="60" t="s">
        <v>113</v>
      </c>
      <c r="D105" s="191"/>
      <c r="E105" s="192" t="s">
        <v>168</v>
      </c>
      <c r="F105" s="185"/>
      <c r="G105" s="185"/>
      <c r="H105" s="46"/>
    </row>
    <row r="106" spans="2:8" hidden="1" outlineLevel="1" x14ac:dyDescent="0.2">
      <c r="B106" s="59" t="s">
        <v>351</v>
      </c>
      <c r="C106" s="60" t="s">
        <v>113</v>
      </c>
      <c r="D106" s="191"/>
      <c r="E106" s="192" t="s">
        <v>168</v>
      </c>
      <c r="F106" s="185"/>
      <c r="G106" s="185"/>
      <c r="H106" s="46"/>
    </row>
    <row r="107" spans="2:8" hidden="1" outlineLevel="1" x14ac:dyDescent="0.2">
      <c r="B107" s="59" t="s">
        <v>345</v>
      </c>
      <c r="C107" s="60" t="s">
        <v>113</v>
      </c>
      <c r="D107" s="191"/>
      <c r="E107" s="192" t="s">
        <v>168</v>
      </c>
      <c r="F107" s="185"/>
      <c r="G107" s="185"/>
      <c r="H107" s="46"/>
    </row>
    <row r="108" spans="2:8" hidden="1" outlineLevel="1" x14ac:dyDescent="0.2">
      <c r="B108" s="59" t="s">
        <v>346</v>
      </c>
      <c r="C108" s="60" t="s">
        <v>113</v>
      </c>
      <c r="D108" s="191"/>
      <c r="E108" s="192" t="s">
        <v>168</v>
      </c>
      <c r="F108" s="185"/>
      <c r="G108" s="185"/>
      <c r="H108" s="46"/>
    </row>
    <row r="109" spans="2:8" hidden="1" outlineLevel="1" x14ac:dyDescent="0.2">
      <c r="B109" s="42" t="s">
        <v>352</v>
      </c>
      <c r="C109" s="210"/>
      <c r="D109" s="211"/>
      <c r="E109" s="212"/>
      <c r="F109" s="213"/>
      <c r="G109" s="213"/>
      <c r="H109" s="46" t="s">
        <v>354</v>
      </c>
    </row>
    <row r="110" spans="2:8" hidden="1" outlineLevel="1" x14ac:dyDescent="0.2">
      <c r="B110" s="59" t="s">
        <v>337</v>
      </c>
      <c r="C110" s="60" t="s">
        <v>113</v>
      </c>
      <c r="D110" s="191"/>
      <c r="E110" s="192" t="s">
        <v>168</v>
      </c>
      <c r="F110" s="185"/>
      <c r="G110" s="185"/>
      <c r="H110" s="46"/>
    </row>
    <row r="111" spans="2:8" hidden="1" outlineLevel="1" x14ac:dyDescent="0.2">
      <c r="B111" s="59" t="s">
        <v>338</v>
      </c>
      <c r="C111" s="60" t="s">
        <v>113</v>
      </c>
      <c r="D111" s="191"/>
      <c r="E111" s="192" t="s">
        <v>168</v>
      </c>
      <c r="F111" s="185"/>
      <c r="G111" s="185"/>
      <c r="H111" s="46"/>
    </row>
    <row r="112" spans="2:8" hidden="1" outlineLevel="1" x14ac:dyDescent="0.2">
      <c r="B112" s="59" t="s">
        <v>339</v>
      </c>
      <c r="C112" s="60" t="s">
        <v>113</v>
      </c>
      <c r="D112" s="191"/>
      <c r="E112" s="192" t="s">
        <v>168</v>
      </c>
      <c r="F112" s="185"/>
      <c r="G112" s="185"/>
      <c r="H112" s="46"/>
    </row>
    <row r="113" spans="2:8" hidden="1" outlineLevel="1" x14ac:dyDescent="0.2">
      <c r="B113" s="59" t="s">
        <v>342</v>
      </c>
      <c r="C113" s="60" t="s">
        <v>113</v>
      </c>
      <c r="D113" s="191"/>
      <c r="E113" s="192" t="s">
        <v>168</v>
      </c>
      <c r="F113" s="185"/>
      <c r="G113" s="185"/>
      <c r="H113" s="46"/>
    </row>
    <row r="114" spans="2:8" hidden="1" outlineLevel="1" x14ac:dyDescent="0.2">
      <c r="B114" s="59" t="s">
        <v>341</v>
      </c>
      <c r="C114" s="60" t="s">
        <v>113</v>
      </c>
      <c r="D114" s="191"/>
      <c r="E114" s="192" t="s">
        <v>168</v>
      </c>
      <c r="F114" s="185"/>
      <c r="G114" s="185"/>
      <c r="H114" s="46"/>
    </row>
    <row r="115" spans="2:8" hidden="1" outlineLevel="1" x14ac:dyDescent="0.2">
      <c r="B115" s="59" t="s">
        <v>340</v>
      </c>
      <c r="C115" s="60" t="s">
        <v>113</v>
      </c>
      <c r="D115" s="191"/>
      <c r="E115" s="192" t="s">
        <v>168</v>
      </c>
      <c r="F115" s="185"/>
      <c r="G115" s="185"/>
      <c r="H115" s="46"/>
    </row>
    <row r="116" spans="2:8" hidden="1" outlineLevel="1" x14ac:dyDescent="0.2">
      <c r="B116" s="59" t="s">
        <v>348</v>
      </c>
      <c r="C116" s="60" t="s">
        <v>113</v>
      </c>
      <c r="D116" s="191"/>
      <c r="E116" s="192" t="s">
        <v>168</v>
      </c>
      <c r="F116" s="185"/>
      <c r="G116" s="185"/>
      <c r="H116" s="46"/>
    </row>
    <row r="117" spans="2:8" hidden="1" outlineLevel="1" x14ac:dyDescent="0.2">
      <c r="B117" s="59" t="s">
        <v>349</v>
      </c>
      <c r="C117" s="60" t="s">
        <v>113</v>
      </c>
      <c r="D117" s="191"/>
      <c r="E117" s="192" t="s">
        <v>168</v>
      </c>
      <c r="F117" s="185"/>
      <c r="G117" s="185"/>
      <c r="H117" s="46"/>
    </row>
    <row r="118" spans="2:8" hidden="1" outlineLevel="1" x14ac:dyDescent="0.2">
      <c r="B118" s="59" t="s">
        <v>344</v>
      </c>
      <c r="C118" s="60" t="s">
        <v>113</v>
      </c>
      <c r="D118" s="191"/>
      <c r="E118" s="192" t="s">
        <v>168</v>
      </c>
      <c r="F118" s="185"/>
      <c r="G118" s="185"/>
      <c r="H118" s="46"/>
    </row>
    <row r="119" spans="2:8" hidden="1" outlineLevel="1" x14ac:dyDescent="0.2">
      <c r="B119" s="59" t="s">
        <v>343</v>
      </c>
      <c r="C119" s="60" t="s">
        <v>113</v>
      </c>
      <c r="D119" s="191"/>
      <c r="E119" s="192" t="s">
        <v>168</v>
      </c>
      <c r="F119" s="185"/>
      <c r="G119" s="185"/>
      <c r="H119" s="46"/>
    </row>
    <row r="120" spans="2:8" hidden="1" outlineLevel="1" x14ac:dyDescent="0.2">
      <c r="B120" s="59" t="s">
        <v>350</v>
      </c>
      <c r="C120" s="60" t="s">
        <v>113</v>
      </c>
      <c r="D120" s="191"/>
      <c r="E120" s="192" t="s">
        <v>168</v>
      </c>
      <c r="F120" s="185"/>
      <c r="G120" s="185"/>
      <c r="H120" s="46"/>
    </row>
    <row r="121" spans="2:8" hidden="1" outlineLevel="1" x14ac:dyDescent="0.2">
      <c r="B121" s="59" t="s">
        <v>351</v>
      </c>
      <c r="C121" s="60" t="s">
        <v>113</v>
      </c>
      <c r="D121" s="191"/>
      <c r="E121" s="192" t="s">
        <v>168</v>
      </c>
      <c r="F121" s="185"/>
      <c r="G121" s="185"/>
      <c r="H121" s="46"/>
    </row>
    <row r="122" spans="2:8" hidden="1" outlineLevel="1" x14ac:dyDescent="0.2">
      <c r="B122" s="59" t="s">
        <v>345</v>
      </c>
      <c r="C122" s="60" t="s">
        <v>113</v>
      </c>
      <c r="D122" s="191"/>
      <c r="E122" s="192" t="s">
        <v>168</v>
      </c>
      <c r="F122" s="185"/>
      <c r="G122" s="185"/>
      <c r="H122" s="46"/>
    </row>
    <row r="123" spans="2:8" hidden="1" outlineLevel="1" x14ac:dyDescent="0.2">
      <c r="B123" s="59" t="s">
        <v>346</v>
      </c>
      <c r="C123" s="60" t="s">
        <v>113</v>
      </c>
      <c r="D123" s="191"/>
      <c r="E123" s="192" t="s">
        <v>168</v>
      </c>
      <c r="F123" s="185"/>
      <c r="G123" s="185"/>
      <c r="H123" s="46"/>
    </row>
    <row r="124" spans="2:8" hidden="1" outlineLevel="1" x14ac:dyDescent="0.2">
      <c r="B124" s="57" t="s">
        <v>17</v>
      </c>
      <c r="C124" s="58" t="s">
        <v>113</v>
      </c>
      <c r="D124" s="207"/>
      <c r="E124" s="208" t="s">
        <v>168</v>
      </c>
      <c r="F124" s="209"/>
      <c r="G124" s="209"/>
      <c r="H124" s="63" t="s">
        <v>357</v>
      </c>
    </row>
    <row r="125" spans="2:8" hidden="1" outlineLevel="1" x14ac:dyDescent="0.2">
      <c r="B125" s="42" t="s">
        <v>18</v>
      </c>
      <c r="C125" s="43" t="s">
        <v>113</v>
      </c>
      <c r="D125" s="191"/>
      <c r="E125" s="192" t="s">
        <v>168</v>
      </c>
      <c r="F125" s="185"/>
      <c r="G125" s="185"/>
      <c r="H125" s="46" t="s">
        <v>356</v>
      </c>
    </row>
    <row r="126" spans="2:8" hidden="1" outlineLevel="1" x14ac:dyDescent="0.2">
      <c r="B126" s="42" t="s">
        <v>13</v>
      </c>
      <c r="C126" s="210"/>
      <c r="D126" s="211"/>
      <c r="E126" s="212"/>
      <c r="F126" s="213"/>
      <c r="G126" s="213"/>
      <c r="H126" s="46" t="s">
        <v>358</v>
      </c>
    </row>
    <row r="127" spans="2:8" hidden="1" outlineLevel="1" x14ac:dyDescent="0.2">
      <c r="B127" s="59" t="s">
        <v>338</v>
      </c>
      <c r="C127" s="60" t="s">
        <v>113</v>
      </c>
      <c r="D127" s="191"/>
      <c r="E127" s="192" t="s">
        <v>168</v>
      </c>
      <c r="F127" s="185"/>
      <c r="G127" s="185"/>
      <c r="H127" s="46"/>
    </row>
    <row r="128" spans="2:8" hidden="1" outlineLevel="1" x14ac:dyDescent="0.2">
      <c r="B128" s="59" t="s">
        <v>359</v>
      </c>
      <c r="C128" s="60" t="s">
        <v>113</v>
      </c>
      <c r="D128" s="191"/>
      <c r="E128" s="192" t="s">
        <v>168</v>
      </c>
      <c r="F128" s="185"/>
      <c r="G128" s="185"/>
      <c r="H128" s="46"/>
    </row>
    <row r="129" spans="2:8" ht="15" hidden="1" outlineLevel="1" thickBot="1" x14ac:dyDescent="0.25">
      <c r="B129" s="59" t="s">
        <v>360</v>
      </c>
      <c r="C129" s="60" t="s">
        <v>113</v>
      </c>
      <c r="D129" s="191"/>
      <c r="E129" s="192" t="s">
        <v>168</v>
      </c>
      <c r="F129" s="185"/>
      <c r="G129" s="185"/>
      <c r="H129" s="46"/>
    </row>
    <row r="130" spans="2:8" ht="7.5" customHeight="1" thickBot="1" x14ac:dyDescent="0.25">
      <c r="B130" s="116"/>
      <c r="C130" s="116"/>
      <c r="D130" s="116"/>
      <c r="E130" s="116"/>
      <c r="F130" s="116"/>
      <c r="G130" s="116"/>
      <c r="H130" s="116"/>
    </row>
    <row r="131" spans="2:8" ht="18.75" collapsed="1" thickBot="1" x14ac:dyDescent="0.3">
      <c r="B131" s="263" t="s">
        <v>321</v>
      </c>
      <c r="C131" s="264"/>
      <c r="D131" s="264"/>
      <c r="E131" s="264"/>
      <c r="F131" s="264"/>
      <c r="G131" s="264"/>
      <c r="H131" s="265"/>
    </row>
    <row r="132" spans="2:8" ht="14.25" hidden="1" customHeight="1" outlineLevel="1" x14ac:dyDescent="0.2">
      <c r="B132" s="47" t="s">
        <v>295</v>
      </c>
      <c r="C132" s="48" t="s">
        <v>1</v>
      </c>
      <c r="D132" s="48" t="s">
        <v>2</v>
      </c>
      <c r="E132" s="48" t="s">
        <v>167</v>
      </c>
      <c r="F132" s="49" t="s">
        <v>163</v>
      </c>
      <c r="G132" s="49" t="s">
        <v>21</v>
      </c>
      <c r="H132" s="50" t="s">
        <v>164</v>
      </c>
    </row>
    <row r="133" spans="2:8" ht="14.25" hidden="1" customHeight="1" outlineLevel="1" x14ac:dyDescent="0.2">
      <c r="B133" s="42" t="s">
        <v>139</v>
      </c>
      <c r="C133" s="43" t="s">
        <v>115</v>
      </c>
      <c r="D133" s="191"/>
      <c r="E133" s="192" t="s">
        <v>168</v>
      </c>
      <c r="F133" s="185"/>
      <c r="G133" s="185"/>
      <c r="H133" s="46" t="s">
        <v>403</v>
      </c>
    </row>
    <row r="134" spans="2:8" ht="14.25" hidden="1" customHeight="1" outlineLevel="1" x14ac:dyDescent="0.2">
      <c r="B134" s="42" t="s">
        <v>138</v>
      </c>
      <c r="C134" s="43" t="s">
        <v>165</v>
      </c>
      <c r="D134" s="191"/>
      <c r="E134" s="192" t="s">
        <v>168</v>
      </c>
      <c r="F134" s="185"/>
      <c r="G134" s="185"/>
      <c r="H134" s="46" t="s">
        <v>404</v>
      </c>
    </row>
    <row r="135" spans="2:8" ht="15" hidden="1" customHeight="1" outlineLevel="1" x14ac:dyDescent="0.2">
      <c r="B135" s="71" t="s">
        <v>126</v>
      </c>
      <c r="C135" s="72" t="s">
        <v>127</v>
      </c>
      <c r="D135" s="197"/>
      <c r="E135" s="214" t="s">
        <v>168</v>
      </c>
      <c r="F135" s="198"/>
      <c r="G135" s="198"/>
      <c r="H135" s="73" t="s">
        <v>405</v>
      </c>
    </row>
    <row r="136" spans="2:8" ht="15" hidden="1" customHeight="1" outlineLevel="1" x14ac:dyDescent="0.2">
      <c r="B136" s="71" t="s">
        <v>269</v>
      </c>
      <c r="C136" s="247" t="s">
        <v>446</v>
      </c>
      <c r="D136" s="197"/>
      <c r="E136" s="192" t="s">
        <v>168</v>
      </c>
      <c r="F136" s="198"/>
      <c r="G136" s="198"/>
      <c r="H136" s="73" t="s">
        <v>447</v>
      </c>
    </row>
    <row r="137" spans="2:8" ht="14.25" hidden="1" customHeight="1" outlineLevel="1" thickBot="1" x14ac:dyDescent="0.25">
      <c r="B137" s="126"/>
      <c r="C137" s="127"/>
      <c r="D137" s="128"/>
      <c r="E137" s="129"/>
      <c r="F137" s="130"/>
      <c r="G137" s="131" t="s">
        <v>268</v>
      </c>
      <c r="H137" s="132" t="s">
        <v>406</v>
      </c>
    </row>
    <row r="138" spans="2:8" ht="7.5" customHeight="1" thickBot="1" x14ac:dyDescent="0.25">
      <c r="B138" s="133"/>
      <c r="C138" s="133"/>
      <c r="D138" s="134"/>
      <c r="E138" s="118"/>
      <c r="F138" s="120"/>
      <c r="G138" s="120"/>
      <c r="H138" s="120"/>
    </row>
    <row r="139" spans="2:8" ht="18.75" collapsed="1" thickBot="1" x14ac:dyDescent="0.3">
      <c r="B139" s="263" t="s">
        <v>149</v>
      </c>
      <c r="C139" s="264"/>
      <c r="D139" s="264"/>
      <c r="E139" s="264"/>
      <c r="F139" s="264"/>
      <c r="G139" s="264"/>
      <c r="H139" s="265"/>
    </row>
    <row r="140" spans="2:8" hidden="1" outlineLevel="1" x14ac:dyDescent="0.2">
      <c r="B140" s="47" t="s">
        <v>295</v>
      </c>
      <c r="C140" s="48" t="s">
        <v>1</v>
      </c>
      <c r="D140" s="48" t="s">
        <v>2</v>
      </c>
      <c r="E140" s="48" t="s">
        <v>167</v>
      </c>
      <c r="F140" s="49" t="s">
        <v>163</v>
      </c>
      <c r="G140" s="49" t="s">
        <v>21</v>
      </c>
      <c r="H140" s="50" t="s">
        <v>164</v>
      </c>
    </row>
    <row r="141" spans="2:8" hidden="1" outlineLevel="1" x14ac:dyDescent="0.2">
      <c r="B141" s="40" t="s">
        <v>24</v>
      </c>
      <c r="C141" s="41" t="s">
        <v>161</v>
      </c>
      <c r="D141" s="36"/>
      <c r="E141" s="38" t="s">
        <v>168</v>
      </c>
      <c r="F141" s="179"/>
      <c r="G141" s="179"/>
      <c r="H141" s="46" t="s">
        <v>407</v>
      </c>
    </row>
    <row r="142" spans="2:8" hidden="1" outlineLevel="1" x14ac:dyDescent="0.2">
      <c r="B142" s="42" t="s">
        <v>23</v>
      </c>
      <c r="C142" s="43" t="s">
        <v>161</v>
      </c>
      <c r="D142" s="37"/>
      <c r="E142" s="39" t="s">
        <v>168</v>
      </c>
      <c r="F142" s="180"/>
      <c r="G142" s="180"/>
      <c r="H142" s="46"/>
    </row>
    <row r="143" spans="2:8" hidden="1" outlineLevel="1" x14ac:dyDescent="0.2">
      <c r="B143" s="42" t="s">
        <v>180</v>
      </c>
      <c r="C143" s="210"/>
      <c r="D143" s="210"/>
      <c r="E143" s="210"/>
      <c r="F143" s="210"/>
      <c r="G143" s="210"/>
      <c r="H143" s="46" t="s">
        <v>166</v>
      </c>
    </row>
    <row r="144" spans="2:8" hidden="1" outlineLevel="1" x14ac:dyDescent="0.2">
      <c r="B144" s="59" t="s">
        <v>361</v>
      </c>
      <c r="C144" s="60" t="s">
        <v>161</v>
      </c>
      <c r="D144" s="37"/>
      <c r="E144" s="39" t="s">
        <v>168</v>
      </c>
      <c r="F144" s="180"/>
      <c r="G144" s="180"/>
      <c r="H144" s="46"/>
    </row>
    <row r="145" spans="2:8" hidden="1" outlineLevel="1" x14ac:dyDescent="0.2">
      <c r="B145" s="59" t="s">
        <v>362</v>
      </c>
      <c r="C145" s="60" t="s">
        <v>161</v>
      </c>
      <c r="D145" s="37"/>
      <c r="E145" s="39" t="s">
        <v>168</v>
      </c>
      <c r="F145" s="180"/>
      <c r="G145" s="180"/>
      <c r="H145" s="46"/>
    </row>
    <row r="146" spans="2:8" hidden="1" outlineLevel="1" x14ac:dyDescent="0.2">
      <c r="B146" s="59" t="s">
        <v>363</v>
      </c>
      <c r="C146" s="60" t="s">
        <v>161</v>
      </c>
      <c r="D146" s="37"/>
      <c r="E146" s="39" t="s">
        <v>168</v>
      </c>
      <c r="F146" s="180"/>
      <c r="G146" s="180"/>
      <c r="H146" s="46"/>
    </row>
    <row r="147" spans="2:8" hidden="1" outlineLevel="1" x14ac:dyDescent="0.2">
      <c r="B147" s="59" t="s">
        <v>364</v>
      </c>
      <c r="C147" s="60" t="s">
        <v>161</v>
      </c>
      <c r="D147" s="37"/>
      <c r="E147" s="39" t="s">
        <v>168</v>
      </c>
      <c r="F147" s="180"/>
      <c r="G147" s="180"/>
      <c r="H147" s="46"/>
    </row>
    <row r="148" spans="2:8" hidden="1" outlineLevel="1" x14ac:dyDescent="0.2">
      <c r="B148" s="59" t="s">
        <v>365</v>
      </c>
      <c r="C148" s="60" t="s">
        <v>161</v>
      </c>
      <c r="D148" s="37"/>
      <c r="E148" s="39" t="s">
        <v>168</v>
      </c>
      <c r="F148" s="180"/>
      <c r="G148" s="180"/>
      <c r="H148" s="46"/>
    </row>
    <row r="149" spans="2:8" hidden="1" outlineLevel="1" x14ac:dyDescent="0.2">
      <c r="B149" s="59" t="s">
        <v>366</v>
      </c>
      <c r="C149" s="60" t="s">
        <v>161</v>
      </c>
      <c r="D149" s="37"/>
      <c r="E149" s="39" t="s">
        <v>168</v>
      </c>
      <c r="F149" s="180"/>
      <c r="G149" s="180"/>
      <c r="H149" s="46"/>
    </row>
    <row r="150" spans="2:8" hidden="1" outlineLevel="1" x14ac:dyDescent="0.2">
      <c r="B150" s="59" t="s">
        <v>371</v>
      </c>
      <c r="C150" s="60" t="s">
        <v>161</v>
      </c>
      <c r="D150" s="37"/>
      <c r="E150" s="39" t="s">
        <v>168</v>
      </c>
      <c r="F150" s="180"/>
      <c r="G150" s="180"/>
      <c r="H150" s="46"/>
    </row>
    <row r="151" spans="2:8" hidden="1" outlineLevel="1" x14ac:dyDescent="0.2">
      <c r="B151" s="59" t="s">
        <v>372</v>
      </c>
      <c r="C151" s="60" t="s">
        <v>161</v>
      </c>
      <c r="D151" s="37"/>
      <c r="E151" s="39" t="s">
        <v>168</v>
      </c>
      <c r="F151" s="180"/>
      <c r="G151" s="180"/>
      <c r="H151" s="46"/>
    </row>
    <row r="152" spans="2:8" hidden="1" outlineLevel="1" x14ac:dyDescent="0.2">
      <c r="B152" s="59" t="s">
        <v>373</v>
      </c>
      <c r="C152" s="60" t="s">
        <v>161</v>
      </c>
      <c r="D152" s="37"/>
      <c r="E152" s="39" t="s">
        <v>168</v>
      </c>
      <c r="F152" s="180"/>
      <c r="G152" s="180"/>
      <c r="H152" s="46"/>
    </row>
    <row r="153" spans="2:8" hidden="1" outlineLevel="1" x14ac:dyDescent="0.2">
      <c r="B153" s="42" t="s">
        <v>369</v>
      </c>
      <c r="C153" s="43" t="s">
        <v>161</v>
      </c>
      <c r="D153" s="37"/>
      <c r="E153" s="39" t="s">
        <v>168</v>
      </c>
      <c r="F153" s="180"/>
      <c r="G153" s="180"/>
      <c r="H153" s="46"/>
    </row>
    <row r="154" spans="2:8" hidden="1" outlineLevel="1" x14ac:dyDescent="0.2">
      <c r="B154" s="42" t="s">
        <v>370</v>
      </c>
      <c r="C154" s="43" t="s">
        <v>161</v>
      </c>
      <c r="D154" s="37"/>
      <c r="E154" s="39" t="s">
        <v>168</v>
      </c>
      <c r="F154" s="180"/>
      <c r="G154" s="180"/>
      <c r="H154" s="46"/>
    </row>
    <row r="155" spans="2:8" hidden="1" outlineLevel="1" x14ac:dyDescent="0.2">
      <c r="B155" s="42" t="s">
        <v>367</v>
      </c>
      <c r="C155" s="43" t="s">
        <v>161</v>
      </c>
      <c r="D155" s="37"/>
      <c r="E155" s="39" t="s">
        <v>168</v>
      </c>
      <c r="F155" s="180"/>
      <c r="G155" s="180"/>
      <c r="H155" s="46"/>
    </row>
    <row r="156" spans="2:8" hidden="1" outlineLevel="1" x14ac:dyDescent="0.2">
      <c r="B156" s="42" t="s">
        <v>368</v>
      </c>
      <c r="C156" s="43" t="s">
        <v>161</v>
      </c>
      <c r="D156" s="37"/>
      <c r="E156" s="39" t="s">
        <v>168</v>
      </c>
      <c r="F156" s="180"/>
      <c r="G156" s="180"/>
      <c r="H156" s="46"/>
    </row>
    <row r="157" spans="2:8" hidden="1" outlineLevel="1" x14ac:dyDescent="0.2">
      <c r="B157" s="42" t="s">
        <v>14</v>
      </c>
      <c r="C157" s="43" t="s">
        <v>161</v>
      </c>
      <c r="D157" s="37"/>
      <c r="E157" s="39" t="s">
        <v>168</v>
      </c>
      <c r="F157" s="180"/>
      <c r="G157" s="180"/>
      <c r="H157" s="46"/>
    </row>
    <row r="158" spans="2:8" hidden="1" outlineLevel="1" x14ac:dyDescent="0.2">
      <c r="B158" s="42" t="s">
        <v>123</v>
      </c>
      <c r="C158" s="43" t="s">
        <v>114</v>
      </c>
      <c r="D158" s="37"/>
      <c r="E158" s="39" t="s">
        <v>168</v>
      </c>
      <c r="F158" s="180"/>
      <c r="G158" s="180"/>
      <c r="H158" s="46" t="s">
        <v>408</v>
      </c>
    </row>
    <row r="159" spans="2:8" hidden="1" outlineLevel="1" x14ac:dyDescent="0.2">
      <c r="B159" s="42" t="s">
        <v>124</v>
      </c>
      <c r="C159" s="43" t="s">
        <v>114</v>
      </c>
      <c r="D159" s="37"/>
      <c r="E159" s="39" t="s">
        <v>168</v>
      </c>
      <c r="F159" s="180"/>
      <c r="G159" s="180"/>
      <c r="H159" s="46"/>
    </row>
    <row r="160" spans="2:8" ht="15" hidden="1" outlineLevel="1" thickBot="1" x14ac:dyDescent="0.25">
      <c r="B160" s="52" t="s">
        <v>125</v>
      </c>
      <c r="C160" s="53" t="s">
        <v>114</v>
      </c>
      <c r="D160" s="54"/>
      <c r="E160" s="51" t="s">
        <v>168</v>
      </c>
      <c r="F160" s="181"/>
      <c r="G160" s="181"/>
      <c r="H160" s="56"/>
    </row>
    <row r="161" spans="2:8" x14ac:dyDescent="0.2">
      <c r="B161" s="124"/>
      <c r="C161" s="124"/>
      <c r="D161" s="124"/>
      <c r="E161" s="124"/>
      <c r="F161" s="124"/>
      <c r="G161" s="124"/>
      <c r="H161" s="124"/>
    </row>
    <row r="166" spans="2:8" x14ac:dyDescent="0.2">
      <c r="G166" s="166"/>
    </row>
  </sheetData>
  <mergeCells count="16">
    <mergeCell ref="B139:H139"/>
    <mergeCell ref="B65:H65"/>
    <mergeCell ref="D2:G2"/>
    <mergeCell ref="D37:E37"/>
    <mergeCell ref="B131:H131"/>
    <mergeCell ref="B80:H80"/>
    <mergeCell ref="B64:H64"/>
    <mergeCell ref="B56:H56"/>
    <mergeCell ref="B44:H44"/>
    <mergeCell ref="B33:H33"/>
    <mergeCell ref="B10:H10"/>
    <mergeCell ref="B4:H4"/>
    <mergeCell ref="D26:E26"/>
    <mergeCell ref="D28:E28"/>
    <mergeCell ref="B79:H79"/>
    <mergeCell ref="D36:E36"/>
  </mergeCells>
  <hyperlinks>
    <hyperlink ref="G137" location="'MA-Anfahrt'!B22" display="&gt;&gt; detaillierte MA-Anfahrt" xr:uid="{00000000-0004-0000-0100-000000000000}"/>
  </hyperlinks>
  <pageMargins left="0.7" right="0.7" top="0.78740157499999996" bottom="0.78740157499999996" header="0.3" footer="0.3"/>
  <pageSetup paperSize="9" scale="53" orientation="portrait" r:id="rId1"/>
  <headerFooter>
    <oddHeader>&amp;CBerechnungsgrundlage 2016</oddHeader>
  </headerFooter>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Bitte wählen Sie &quot;Ja&quot; oder &quot;Nein&quot; aus." promptTitle="Ja/Nein" xr:uid="{00000000-0002-0000-0100-000000000000}">
          <x14:formula1>
            <xm:f>Fuhrpark!$A$27:$A$28</xm:f>
          </x14:formula1>
          <xm:sqref>D138 D76 D25 D30 D78 D38:D39 D41</xm:sqref>
        </x14:dataValidation>
        <x14:dataValidation type="list" showInputMessage="1" showErrorMessage="1" xr:uid="{00000000-0002-0000-0100-000001000000}">
          <x14:formula1>
            <xm:f>Fuhrpark!$C$26:$C$28</xm:f>
          </x14:formula1>
          <xm:sqref>E58:E62 E46:E55 E6:E8 E12:E24 E35 E141:E142 E144:E160 E82:E129 E31 E27 E29 E68:E75 E77 E40 E42 E133:E137</xm:sqref>
        </x14:dataValidation>
        <x14:dataValidation type="list" allowBlank="1" showInputMessage="1" showErrorMessage="1" xr:uid="{00000000-0002-0000-0100-000005000000}">
          <x14:formula1>
            <xm:f>Fuhrpark!$C$30:$C$35</xm:f>
          </x14:formula1>
          <xm:sqref>G39 G41</xm:sqref>
        </x14:dataValidation>
        <x14:dataValidation type="list" allowBlank="1" showInputMessage="1" showErrorMessage="1" xr:uid="{00000000-0002-0000-0100-000006000000}">
          <x14:formula1>
            <xm:f>Kühlmittel!$A$2:$A$81</xm:f>
          </x14:formula1>
          <xm:sqref>B58:B62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73"/>
  <sheetViews>
    <sheetView zoomScale="85" zoomScaleNormal="85" workbookViewId="0">
      <pane ySplit="3" topLeftCell="A5" activePane="bottomLeft" state="frozen"/>
      <selection pane="bottomLeft" activeCell="B22" sqref="B22"/>
    </sheetView>
  </sheetViews>
  <sheetFormatPr baseColWidth="10" defaultColWidth="11" defaultRowHeight="14.25" x14ac:dyDescent="0.2"/>
  <cols>
    <col min="1" max="1" width="2.875" style="31" customWidth="1"/>
    <col min="2" max="2" width="23.75" style="31" bestFit="1" customWidth="1"/>
    <col min="3" max="3" width="8.125" style="31" customWidth="1"/>
    <col min="4" max="4" width="12.25" style="31" customWidth="1"/>
    <col min="5" max="5" width="17" style="31" customWidth="1"/>
    <col min="6" max="6" width="15.375" style="31" customWidth="1"/>
    <col min="7" max="7" width="6.75" style="31" customWidth="1"/>
    <col min="8" max="8" width="14.625" style="31" customWidth="1"/>
    <col min="9" max="9" width="1.5" style="31" customWidth="1"/>
    <col min="10" max="10" width="13.125" style="31" customWidth="1"/>
    <col min="11" max="17" width="11.875" style="31" customWidth="1"/>
    <col min="18" max="20" width="12.5" style="31" customWidth="1"/>
    <col min="21" max="21" width="13.25" style="31" customWidth="1"/>
    <col min="22" max="22" width="13.625" style="31" customWidth="1"/>
    <col min="23" max="35" width="11" style="31" hidden="1" customWidth="1"/>
    <col min="36" max="36" width="10.875" style="31" customWidth="1"/>
    <col min="37" max="16384" width="11" style="31"/>
  </cols>
  <sheetData>
    <row r="1" spans="1:35" x14ac:dyDescent="0.2">
      <c r="A1" s="85"/>
      <c r="B1" s="86"/>
      <c r="C1" s="86"/>
      <c r="D1" s="86"/>
      <c r="E1" s="86"/>
      <c r="F1" s="86"/>
      <c r="G1" s="87"/>
      <c r="H1" s="86"/>
      <c r="I1" s="86"/>
      <c r="J1" s="86"/>
      <c r="K1" s="86"/>
      <c r="L1" s="86"/>
      <c r="M1" s="86"/>
      <c r="N1" s="86"/>
      <c r="O1" s="86"/>
      <c r="P1" s="86"/>
      <c r="Q1" s="86"/>
      <c r="R1" s="86"/>
      <c r="S1" s="86"/>
      <c r="T1" s="86"/>
      <c r="U1" s="86"/>
      <c r="V1" s="88"/>
      <c r="W1" s="86"/>
      <c r="X1" s="86"/>
      <c r="Y1" s="86"/>
      <c r="Z1" s="86"/>
      <c r="AA1" s="86"/>
      <c r="AB1" s="86"/>
      <c r="AC1" s="86"/>
      <c r="AD1" s="86"/>
      <c r="AE1" s="86"/>
      <c r="AF1" s="86"/>
      <c r="AG1" s="86"/>
      <c r="AH1" s="86"/>
      <c r="AI1" s="86"/>
    </row>
    <row r="2" spans="1:35" ht="23.25" x14ac:dyDescent="0.35">
      <c r="A2" s="115" t="s">
        <v>187</v>
      </c>
      <c r="B2" s="89"/>
      <c r="C2" s="32"/>
      <c r="D2" s="32"/>
      <c r="E2" s="32"/>
      <c r="F2"/>
      <c r="G2" s="288" t="s">
        <v>188</v>
      </c>
      <c r="H2" s="289"/>
      <c r="I2" s="290"/>
      <c r="J2"/>
      <c r="K2" s="32"/>
      <c r="L2" s="32"/>
      <c r="M2" s="32"/>
      <c r="N2" s="32"/>
      <c r="O2" s="32"/>
      <c r="P2" s="32"/>
      <c r="Q2" s="32"/>
      <c r="R2" s="32"/>
      <c r="S2" s="32"/>
      <c r="T2" s="32"/>
      <c r="U2" s="32"/>
      <c r="V2" s="90"/>
      <c r="W2" s="32"/>
      <c r="X2" s="32"/>
      <c r="Y2" s="32"/>
      <c r="Z2" s="32"/>
      <c r="AA2" s="32"/>
      <c r="AB2" s="32"/>
      <c r="AC2" s="32"/>
      <c r="AD2" s="32"/>
      <c r="AE2" s="32"/>
      <c r="AF2" s="32"/>
      <c r="AG2" s="32"/>
      <c r="AH2" s="32"/>
      <c r="AI2" s="32"/>
    </row>
    <row r="3" spans="1:35" ht="15" thickBot="1" x14ac:dyDescent="0.25">
      <c r="A3" s="32"/>
      <c r="B3" s="32"/>
      <c r="C3" s="32"/>
      <c r="D3" s="32"/>
      <c r="E3" s="32"/>
      <c r="F3" s="32"/>
      <c r="G3" s="33"/>
      <c r="H3" s="83"/>
      <c r="I3" s="83"/>
      <c r="J3" s="83"/>
      <c r="K3" s="32"/>
      <c r="L3" s="32"/>
      <c r="M3" s="32"/>
      <c r="N3" s="32"/>
      <c r="O3" s="32"/>
      <c r="P3" s="32"/>
      <c r="Q3" s="32"/>
      <c r="R3" s="32"/>
      <c r="S3" s="32"/>
      <c r="T3" s="32"/>
      <c r="U3" s="32"/>
      <c r="V3" s="90"/>
      <c r="W3" s="91"/>
      <c r="X3" s="91"/>
      <c r="Y3" s="91"/>
      <c r="Z3" s="91"/>
      <c r="AA3" s="91"/>
      <c r="AB3" s="91"/>
      <c r="AC3" s="91"/>
      <c r="AD3" s="91"/>
      <c r="AE3" s="91"/>
      <c r="AF3" s="91"/>
      <c r="AG3" s="91"/>
      <c r="AH3" s="91"/>
      <c r="AI3" s="91"/>
    </row>
    <row r="4" spans="1:35" ht="18.75" x14ac:dyDescent="0.35">
      <c r="A4" s="98"/>
      <c r="B4" s="100" t="s">
        <v>306</v>
      </c>
      <c r="C4" s="94"/>
      <c r="D4" s="94"/>
      <c r="E4" s="94"/>
      <c r="F4" s="94"/>
      <c r="G4" s="94"/>
      <c r="H4" s="94"/>
      <c r="I4" s="94"/>
      <c r="J4" s="100" t="s">
        <v>302</v>
      </c>
      <c r="K4" s="94"/>
      <c r="L4" s="94"/>
      <c r="M4" s="94"/>
      <c r="N4" s="94"/>
      <c r="O4" s="94"/>
      <c r="P4" s="94"/>
      <c r="Q4" s="94"/>
      <c r="R4" s="94"/>
      <c r="S4" s="94"/>
      <c r="T4" s="94"/>
      <c r="U4" s="94"/>
      <c r="V4" s="99"/>
      <c r="W4" s="94"/>
      <c r="X4" s="94"/>
      <c r="Y4" s="94"/>
      <c r="Z4" s="94"/>
      <c r="AA4" s="94"/>
      <c r="AB4" s="94"/>
      <c r="AC4" s="94"/>
      <c r="AD4" s="94"/>
      <c r="AE4" s="94"/>
      <c r="AF4" s="94"/>
      <c r="AG4" s="94"/>
      <c r="AH4" s="94"/>
      <c r="AI4" s="94"/>
    </row>
    <row r="5" spans="1:35" ht="15" x14ac:dyDescent="0.25">
      <c r="A5" s="98"/>
      <c r="B5" s="95"/>
      <c r="C5" s="94"/>
      <c r="D5" s="94"/>
      <c r="E5" s="94"/>
      <c r="F5" s="94"/>
      <c r="G5" s="94"/>
      <c r="H5" s="94"/>
      <c r="I5" s="94"/>
      <c r="J5" s="95" t="s">
        <v>189</v>
      </c>
      <c r="K5" s="95"/>
      <c r="L5" s="283" t="s">
        <v>190</v>
      </c>
      <c r="M5" s="283"/>
      <c r="N5" s="96" t="s">
        <v>191</v>
      </c>
      <c r="O5" s="94"/>
      <c r="P5" s="94"/>
      <c r="Q5" s="94"/>
      <c r="R5" s="94"/>
      <c r="S5" s="94"/>
      <c r="T5" s="94"/>
      <c r="U5" s="94"/>
      <c r="V5" s="99"/>
      <c r="W5" s="94"/>
      <c r="X5" s="94"/>
      <c r="Y5" s="94"/>
      <c r="Z5" s="94"/>
      <c r="AA5" s="94"/>
      <c r="AB5" s="94"/>
      <c r="AC5" s="94"/>
      <c r="AD5" s="94"/>
      <c r="AE5" s="94"/>
      <c r="AF5" s="94"/>
      <c r="AG5" s="94"/>
      <c r="AH5" s="94"/>
      <c r="AI5" s="94"/>
    </row>
    <row r="6" spans="1:35" x14ac:dyDescent="0.2">
      <c r="A6" s="140"/>
      <c r="B6" s="141" t="s">
        <v>264</v>
      </c>
      <c r="C6" s="142">
        <f>COUNTIF(H22:H71,"&gt;0")</f>
        <v>0</v>
      </c>
      <c r="D6" s="143" t="s">
        <v>303</v>
      </c>
      <c r="E6" s="84"/>
      <c r="F6" s="84"/>
      <c r="G6" s="84"/>
      <c r="J6" s="144" t="s">
        <v>192</v>
      </c>
      <c r="K6" s="144"/>
      <c r="L6" s="145">
        <f>X20</f>
        <v>0</v>
      </c>
      <c r="M6" s="144" t="str">
        <f>IF(L6&gt;0,"km","")</f>
        <v/>
      </c>
      <c r="N6" s="146" t="e">
        <f>L6/$L$18</f>
        <v>#DIV/0!</v>
      </c>
      <c r="V6" s="147"/>
    </row>
    <row r="7" spans="1:35" x14ac:dyDescent="0.2">
      <c r="A7" s="140"/>
      <c r="B7" s="148" t="s">
        <v>307</v>
      </c>
      <c r="C7" s="149" t="e">
        <f>SUM(H22:H71)/COUNTIF(H22:H71,"&gt;0")</f>
        <v>#DIV/0!</v>
      </c>
      <c r="D7" s="150" t="s">
        <v>305</v>
      </c>
      <c r="E7" s="84"/>
      <c r="F7" s="84"/>
      <c r="G7" s="84"/>
      <c r="J7" s="151" t="s">
        <v>193</v>
      </c>
      <c r="K7" s="151"/>
      <c r="L7" s="152">
        <f>Y20</f>
        <v>0</v>
      </c>
      <c r="M7" s="144" t="str">
        <f>IF(L7&gt;0,"km","")</f>
        <v/>
      </c>
      <c r="N7" s="146" t="e">
        <f t="shared" ref="N7:N17" si="0">L7/$L$18</f>
        <v>#DIV/0!</v>
      </c>
      <c r="V7" s="147"/>
    </row>
    <row r="8" spans="1:35" x14ac:dyDescent="0.2">
      <c r="A8" s="140"/>
      <c r="B8" s="148" t="s">
        <v>265</v>
      </c>
      <c r="C8" s="153" t="e">
        <f>COUNTIF(G22:G71,"ja")/COUNTIF(H22:H71,"&gt;0")</f>
        <v>#DIV/0!</v>
      </c>
      <c r="D8" s="150"/>
      <c r="E8" s="84"/>
      <c r="F8" s="84"/>
      <c r="G8" s="84"/>
      <c r="J8" s="151" t="s">
        <v>194</v>
      </c>
      <c r="K8" s="151"/>
      <c r="L8" s="152">
        <f>Z20</f>
        <v>0</v>
      </c>
      <c r="M8" s="144" t="str">
        <f t="shared" ref="M8:M18" si="1">IF(L8&gt;0,"km","")</f>
        <v/>
      </c>
      <c r="N8" s="146" t="e">
        <f t="shared" si="0"/>
        <v>#DIV/0!</v>
      </c>
      <c r="V8" s="147"/>
    </row>
    <row r="9" spans="1:35" x14ac:dyDescent="0.2">
      <c r="A9" s="140"/>
      <c r="B9" s="148" t="s">
        <v>269</v>
      </c>
      <c r="C9" s="154" t="str">
        <f>IF(SUM(H22:H71),SUM(E22:E71),"")</f>
        <v/>
      </c>
      <c r="D9" s="150" t="s">
        <v>304</v>
      </c>
      <c r="E9" s="84"/>
      <c r="F9" s="84"/>
      <c r="G9" s="84"/>
      <c r="J9" s="151" t="s">
        <v>14</v>
      </c>
      <c r="K9" s="151"/>
      <c r="L9" s="152">
        <f>AA20</f>
        <v>0</v>
      </c>
      <c r="M9" s="144" t="str">
        <f t="shared" si="1"/>
        <v/>
      </c>
      <c r="N9" s="146" t="e">
        <f t="shared" si="0"/>
        <v>#DIV/0!</v>
      </c>
      <c r="V9" s="147"/>
    </row>
    <row r="10" spans="1:35" x14ac:dyDescent="0.2">
      <c r="A10" s="84"/>
      <c r="B10" s="84"/>
      <c r="C10" s="84"/>
      <c r="D10" s="84"/>
      <c r="E10" s="84"/>
      <c r="F10" s="84"/>
      <c r="G10" s="84"/>
      <c r="J10" s="151" t="s">
        <v>195</v>
      </c>
      <c r="K10" s="151"/>
      <c r="L10" s="152">
        <f>AB20</f>
        <v>0</v>
      </c>
      <c r="M10" s="144" t="str">
        <f t="shared" si="1"/>
        <v/>
      </c>
      <c r="N10" s="146" t="e">
        <f t="shared" si="0"/>
        <v>#DIV/0!</v>
      </c>
      <c r="V10" s="147"/>
    </row>
    <row r="11" spans="1:35" x14ac:dyDescent="0.2">
      <c r="A11" s="84"/>
      <c r="B11" s="84"/>
      <c r="C11" s="84"/>
      <c r="D11" s="84"/>
      <c r="E11" s="84"/>
      <c r="F11" s="84"/>
      <c r="G11" s="84"/>
      <c r="J11" s="151" t="s">
        <v>196</v>
      </c>
      <c r="K11" s="151"/>
      <c r="L11" s="152">
        <f>AC20</f>
        <v>0</v>
      </c>
      <c r="M11" s="144" t="str">
        <f t="shared" si="1"/>
        <v/>
      </c>
      <c r="N11" s="146" t="e">
        <f t="shared" si="0"/>
        <v>#DIV/0!</v>
      </c>
      <c r="V11" s="147"/>
    </row>
    <row r="12" spans="1:35" x14ac:dyDescent="0.2">
      <c r="A12" s="84"/>
      <c r="B12" s="84"/>
      <c r="C12" s="84"/>
      <c r="D12" s="84"/>
      <c r="E12" s="84"/>
      <c r="F12" s="84"/>
      <c r="G12" s="84"/>
      <c r="J12" s="151" t="s">
        <v>197</v>
      </c>
      <c r="K12" s="151"/>
      <c r="L12" s="152">
        <f>AD20</f>
        <v>0</v>
      </c>
      <c r="M12" s="144" t="str">
        <f t="shared" si="1"/>
        <v/>
      </c>
      <c r="N12" s="146" t="e">
        <f t="shared" si="0"/>
        <v>#DIV/0!</v>
      </c>
      <c r="V12" s="147"/>
    </row>
    <row r="13" spans="1:35" x14ac:dyDescent="0.2">
      <c r="A13" s="84"/>
      <c r="B13" s="84"/>
      <c r="C13" s="84"/>
      <c r="D13" s="84"/>
      <c r="E13" s="84"/>
      <c r="F13" s="84"/>
      <c r="G13" s="84"/>
      <c r="J13" s="151" t="s">
        <v>198</v>
      </c>
      <c r="K13" s="151"/>
      <c r="L13" s="152">
        <f>AE20</f>
        <v>0</v>
      </c>
      <c r="M13" s="144" t="str">
        <f t="shared" si="1"/>
        <v/>
      </c>
      <c r="N13" s="146" t="e">
        <f t="shared" si="0"/>
        <v>#DIV/0!</v>
      </c>
      <c r="V13" s="147"/>
    </row>
    <row r="14" spans="1:35" x14ac:dyDescent="0.2">
      <c r="A14" s="84"/>
      <c r="B14" s="84"/>
      <c r="C14" s="84"/>
      <c r="D14" s="84"/>
      <c r="E14" s="84"/>
      <c r="F14" s="84"/>
      <c r="G14" s="84"/>
      <c r="J14" s="151" t="s">
        <v>199</v>
      </c>
      <c r="K14" s="151"/>
      <c r="L14" s="152">
        <f>AF20</f>
        <v>0</v>
      </c>
      <c r="M14" s="144" t="str">
        <f t="shared" si="1"/>
        <v/>
      </c>
      <c r="N14" s="146" t="e">
        <f t="shared" si="0"/>
        <v>#DIV/0!</v>
      </c>
      <c r="V14" s="147"/>
    </row>
    <row r="15" spans="1:35" x14ac:dyDescent="0.2">
      <c r="A15" s="84"/>
      <c r="B15" s="84"/>
      <c r="C15" s="84"/>
      <c r="D15" s="84"/>
      <c r="E15" s="84"/>
      <c r="F15" s="84"/>
      <c r="G15" s="84"/>
      <c r="J15" s="151" t="s">
        <v>200</v>
      </c>
      <c r="K15" s="151"/>
      <c r="L15" s="152">
        <f>AG20</f>
        <v>0</v>
      </c>
      <c r="M15" s="144" t="str">
        <f t="shared" si="1"/>
        <v/>
      </c>
      <c r="N15" s="146" t="e">
        <f t="shared" si="0"/>
        <v>#DIV/0!</v>
      </c>
      <c r="V15" s="147"/>
    </row>
    <row r="16" spans="1:35" x14ac:dyDescent="0.2">
      <c r="A16" s="84"/>
      <c r="B16" s="84"/>
      <c r="C16" s="84"/>
      <c r="D16" s="84"/>
      <c r="E16" s="84"/>
      <c r="F16" s="84"/>
      <c r="G16" s="84"/>
      <c r="J16" s="151" t="s">
        <v>201</v>
      </c>
      <c r="K16" s="151"/>
      <c r="L16" s="152">
        <f>AH20</f>
        <v>0</v>
      </c>
      <c r="M16" s="144" t="str">
        <f t="shared" si="1"/>
        <v/>
      </c>
      <c r="N16" s="146" t="e">
        <f t="shared" si="0"/>
        <v>#DIV/0!</v>
      </c>
      <c r="V16" s="147"/>
    </row>
    <row r="17" spans="1:35" x14ac:dyDescent="0.2">
      <c r="A17" s="84"/>
      <c r="B17" s="84"/>
      <c r="C17" s="84"/>
      <c r="D17" s="84"/>
      <c r="E17" s="84"/>
      <c r="F17" s="84"/>
      <c r="G17" s="84"/>
      <c r="J17" s="151" t="s">
        <v>202</v>
      </c>
      <c r="K17" s="151"/>
      <c r="L17" s="152">
        <f>AI20</f>
        <v>0</v>
      </c>
      <c r="M17" s="144" t="str">
        <f t="shared" si="1"/>
        <v/>
      </c>
      <c r="N17" s="146" t="e">
        <f t="shared" si="0"/>
        <v>#DIV/0!</v>
      </c>
      <c r="V17" s="147"/>
    </row>
    <row r="18" spans="1:35" ht="15" x14ac:dyDescent="0.25">
      <c r="A18" s="84"/>
      <c r="B18" s="284" t="s">
        <v>301</v>
      </c>
      <c r="C18" s="285"/>
      <c r="D18" s="84"/>
      <c r="E18" s="84"/>
      <c r="F18" s="84"/>
      <c r="G18" s="84"/>
      <c r="J18" s="155" t="s">
        <v>203</v>
      </c>
      <c r="K18" s="155"/>
      <c r="L18" s="156">
        <f>SUM(L6:L17)</f>
        <v>0</v>
      </c>
      <c r="M18" s="155" t="str">
        <f t="shared" si="1"/>
        <v/>
      </c>
      <c r="N18" s="157" t="e">
        <f>L18/$L$18</f>
        <v>#DIV/0!</v>
      </c>
      <c r="V18" s="147"/>
    </row>
    <row r="19" spans="1:35" x14ac:dyDescent="0.2">
      <c r="A19" s="158"/>
      <c r="B19" s="159"/>
      <c r="C19" s="159"/>
      <c r="D19" s="159"/>
      <c r="E19" s="159"/>
      <c r="F19" s="159"/>
      <c r="G19" s="159"/>
      <c r="H19" s="159"/>
      <c r="J19" s="159"/>
      <c r="K19" s="159"/>
      <c r="L19" s="159"/>
      <c r="M19" s="159"/>
      <c r="N19" s="159"/>
      <c r="O19" s="159"/>
      <c r="P19" s="159"/>
      <c r="Q19" s="159"/>
      <c r="R19" s="159"/>
      <c r="S19" s="159"/>
      <c r="T19" s="159"/>
      <c r="U19" s="159"/>
      <c r="V19" s="167"/>
    </row>
    <row r="20" spans="1:35" ht="36" customHeight="1" x14ac:dyDescent="0.25">
      <c r="A20" s="92" t="s">
        <v>204</v>
      </c>
      <c r="B20" s="64" t="s">
        <v>205</v>
      </c>
      <c r="C20" s="291" t="s">
        <v>206</v>
      </c>
      <c r="D20" s="291"/>
      <c r="E20" s="64" t="s">
        <v>270</v>
      </c>
      <c r="F20" s="64" t="s">
        <v>207</v>
      </c>
      <c r="G20" s="64" t="s">
        <v>262</v>
      </c>
      <c r="H20" s="65" t="s">
        <v>208</v>
      </c>
      <c r="I20" s="162"/>
      <c r="J20" s="66" t="s">
        <v>209</v>
      </c>
      <c r="K20" s="286" t="s">
        <v>210</v>
      </c>
      <c r="L20" s="286"/>
      <c r="M20" s="286"/>
      <c r="N20" s="286"/>
      <c r="O20" s="286"/>
      <c r="P20" s="286"/>
      <c r="Q20" s="286"/>
      <c r="R20" s="286"/>
      <c r="S20" s="286"/>
      <c r="T20" s="286"/>
      <c r="U20" s="286"/>
      <c r="V20" s="287"/>
      <c r="W20"/>
      <c r="X20">
        <f>SUM(X22:X71)</f>
        <v>0</v>
      </c>
      <c r="Y20">
        <f t="shared" ref="Y20:AI20" si="2">SUM(Y22:Y71)</f>
        <v>0</v>
      </c>
      <c r="Z20">
        <f t="shared" si="2"/>
        <v>0</v>
      </c>
      <c r="AA20">
        <f t="shared" si="2"/>
        <v>0</v>
      </c>
      <c r="AB20">
        <f t="shared" si="2"/>
        <v>0</v>
      </c>
      <c r="AC20">
        <f t="shared" si="2"/>
        <v>0</v>
      </c>
      <c r="AD20">
        <f t="shared" si="2"/>
        <v>0</v>
      </c>
      <c r="AE20">
        <f t="shared" si="2"/>
        <v>0</v>
      </c>
      <c r="AF20">
        <f t="shared" si="2"/>
        <v>0</v>
      </c>
      <c r="AG20">
        <f t="shared" si="2"/>
        <v>0</v>
      </c>
      <c r="AH20">
        <f t="shared" si="2"/>
        <v>0</v>
      </c>
      <c r="AI20">
        <f t="shared" si="2"/>
        <v>0</v>
      </c>
    </row>
    <row r="21" spans="1:35" ht="31.5" customHeight="1" x14ac:dyDescent="0.25">
      <c r="A21" s="47"/>
      <c r="B21" s="67" t="s">
        <v>263</v>
      </c>
      <c r="C21" s="48"/>
      <c r="D21" s="48"/>
      <c r="E21" s="48"/>
      <c r="F21" s="48"/>
      <c r="G21" s="97"/>
      <c r="H21" s="68"/>
      <c r="I21" s="163"/>
      <c r="J21" s="69" t="s">
        <v>211</v>
      </c>
      <c r="K21" s="70" t="str">
        <f>J6</f>
        <v>Fuß</v>
      </c>
      <c r="L21" s="70" t="str">
        <f>J7</f>
        <v>Fahrrad</v>
      </c>
      <c r="M21" s="70" t="str">
        <f>J8</f>
        <v>E-Bike</v>
      </c>
      <c r="N21" s="70" t="str">
        <f>J9</f>
        <v>Motorrad</v>
      </c>
      <c r="O21" s="70" t="str">
        <f>J10</f>
        <v>ÖPNV</v>
      </c>
      <c r="P21" s="70" t="str">
        <f>J11</f>
        <v>PKW &lt;8l/100km</v>
      </c>
      <c r="Q21" s="70" t="str">
        <f>J12</f>
        <v>PKW &gt;8l/100km</v>
      </c>
      <c r="R21" s="70" t="str">
        <f>J13</f>
        <v>PKW elektrisch</v>
      </c>
      <c r="S21" s="70" t="str">
        <f>J14</f>
        <v>PKW Hybrid</v>
      </c>
      <c r="T21" s="70" t="str">
        <f>J15</f>
        <v>PKW Erdgas</v>
      </c>
      <c r="U21" s="70" t="s">
        <v>201</v>
      </c>
      <c r="V21" s="168" t="str">
        <f>J17</f>
        <v>Transporter (Werksverkehr)</v>
      </c>
      <c r="W21"/>
      <c r="X21" t="str">
        <f t="shared" ref="X21:AH21" si="3">K21</f>
        <v>Fuß</v>
      </c>
      <c r="Y21" t="str">
        <f t="shared" si="3"/>
        <v>Fahrrad</v>
      </c>
      <c r="Z21" t="str">
        <f t="shared" si="3"/>
        <v>E-Bike</v>
      </c>
      <c r="AA21" t="str">
        <f t="shared" si="3"/>
        <v>Motorrad</v>
      </c>
      <c r="AB21" t="str">
        <f t="shared" si="3"/>
        <v>ÖPNV</v>
      </c>
      <c r="AC21" t="str">
        <f t="shared" si="3"/>
        <v>PKW &lt;8l/100km</v>
      </c>
      <c r="AD21" t="str">
        <f t="shared" si="3"/>
        <v>PKW &gt;8l/100km</v>
      </c>
      <c r="AE21" t="str">
        <f t="shared" si="3"/>
        <v>PKW elektrisch</v>
      </c>
      <c r="AF21" t="str">
        <f t="shared" si="3"/>
        <v>PKW Hybrid</v>
      </c>
      <c r="AG21" t="str">
        <f t="shared" si="3"/>
        <v>PKW Erdgas</v>
      </c>
      <c r="AH21" t="str">
        <f t="shared" si="3"/>
        <v>PKW (Werksverkehr)</v>
      </c>
      <c r="AI21" t="str">
        <f>V21</f>
        <v>Transporter (Werksverkehr)</v>
      </c>
    </row>
    <row r="22" spans="1:35" x14ac:dyDescent="0.2">
      <c r="A22" s="160" t="s">
        <v>212</v>
      </c>
      <c r="B22" s="74"/>
      <c r="C22" s="292"/>
      <c r="D22" s="292"/>
      <c r="E22" s="75"/>
      <c r="F22" s="76"/>
      <c r="G22" s="79" t="s">
        <v>137</v>
      </c>
      <c r="H22" s="34">
        <f>C22*F22*2</f>
        <v>0</v>
      </c>
      <c r="I22" s="164"/>
      <c r="J22" s="35">
        <f>SUM(K22:V22)</f>
        <v>0</v>
      </c>
      <c r="K22" s="80">
        <v>0</v>
      </c>
      <c r="L22" s="80">
        <v>0</v>
      </c>
      <c r="M22" s="80">
        <v>0</v>
      </c>
      <c r="N22" s="80">
        <v>0</v>
      </c>
      <c r="O22" s="80">
        <v>0</v>
      </c>
      <c r="P22" s="80">
        <v>0</v>
      </c>
      <c r="Q22" s="80">
        <v>0</v>
      </c>
      <c r="R22" s="80">
        <v>0</v>
      </c>
      <c r="S22" s="80">
        <v>0</v>
      </c>
      <c r="T22" s="80">
        <v>0</v>
      </c>
      <c r="U22" s="80">
        <v>0</v>
      </c>
      <c r="V22" s="169">
        <v>0</v>
      </c>
      <c r="W22"/>
      <c r="X22" s="93">
        <f t="shared" ref="X22:AI37" si="4">$H22*K22</f>
        <v>0</v>
      </c>
      <c r="Y22" s="93">
        <f t="shared" si="4"/>
        <v>0</v>
      </c>
      <c r="Z22" s="93">
        <f t="shared" si="4"/>
        <v>0</v>
      </c>
      <c r="AA22" s="93">
        <f t="shared" si="4"/>
        <v>0</v>
      </c>
      <c r="AB22" s="93">
        <f t="shared" si="4"/>
        <v>0</v>
      </c>
      <c r="AC22" s="93">
        <f t="shared" si="4"/>
        <v>0</v>
      </c>
      <c r="AD22" s="93">
        <f t="shared" si="4"/>
        <v>0</v>
      </c>
      <c r="AE22" s="93">
        <f t="shared" si="4"/>
        <v>0</v>
      </c>
      <c r="AF22" s="93">
        <f t="shared" si="4"/>
        <v>0</v>
      </c>
      <c r="AG22" s="93">
        <f t="shared" si="4"/>
        <v>0</v>
      </c>
      <c r="AH22" s="93">
        <f t="shared" si="4"/>
        <v>0</v>
      </c>
      <c r="AI22" s="93">
        <f t="shared" si="4"/>
        <v>0</v>
      </c>
    </row>
    <row r="23" spans="1:35" x14ac:dyDescent="0.2">
      <c r="A23" s="161" t="s">
        <v>213</v>
      </c>
      <c r="B23" s="77"/>
      <c r="C23" s="281"/>
      <c r="D23" s="281"/>
      <c r="E23" s="78"/>
      <c r="F23" s="79"/>
      <c r="G23" s="79" t="s">
        <v>137</v>
      </c>
      <c r="H23" s="34">
        <f t="shared" ref="H23:H71" si="5">C23*F23*2</f>
        <v>0</v>
      </c>
      <c r="I23" s="164"/>
      <c r="J23" s="35">
        <f t="shared" ref="J23:J71" si="6">SUM(K23:V23)</f>
        <v>0</v>
      </c>
      <c r="K23" s="81">
        <v>0</v>
      </c>
      <c r="L23" s="81">
        <v>0</v>
      </c>
      <c r="M23" s="81">
        <v>0</v>
      </c>
      <c r="N23" s="81">
        <v>0</v>
      </c>
      <c r="O23" s="81">
        <v>0</v>
      </c>
      <c r="P23" s="81">
        <v>0</v>
      </c>
      <c r="Q23" s="81">
        <v>0</v>
      </c>
      <c r="R23" s="81">
        <v>0</v>
      </c>
      <c r="S23" s="81">
        <v>0</v>
      </c>
      <c r="T23" s="81">
        <v>0</v>
      </c>
      <c r="U23" s="81">
        <v>0</v>
      </c>
      <c r="V23" s="170">
        <v>0</v>
      </c>
      <c r="W23"/>
      <c r="X23" s="93">
        <f t="shared" si="4"/>
        <v>0</v>
      </c>
      <c r="Y23" s="93">
        <f t="shared" si="4"/>
        <v>0</v>
      </c>
      <c r="Z23" s="93">
        <f t="shared" si="4"/>
        <v>0</v>
      </c>
      <c r="AA23" s="93">
        <f t="shared" si="4"/>
        <v>0</v>
      </c>
      <c r="AB23" s="93">
        <f t="shared" si="4"/>
        <v>0</v>
      </c>
      <c r="AC23" s="93">
        <f t="shared" si="4"/>
        <v>0</v>
      </c>
      <c r="AD23" s="93">
        <f t="shared" si="4"/>
        <v>0</v>
      </c>
      <c r="AE23" s="93">
        <f t="shared" si="4"/>
        <v>0</v>
      </c>
      <c r="AF23" s="93">
        <f t="shared" si="4"/>
        <v>0</v>
      </c>
      <c r="AG23" s="93">
        <f t="shared" si="4"/>
        <v>0</v>
      </c>
      <c r="AH23" s="93">
        <f t="shared" si="4"/>
        <v>0</v>
      </c>
      <c r="AI23" s="93">
        <f t="shared" si="4"/>
        <v>0</v>
      </c>
    </row>
    <row r="24" spans="1:35" x14ac:dyDescent="0.2">
      <c r="A24" s="161" t="s">
        <v>214</v>
      </c>
      <c r="B24" s="77"/>
      <c r="C24" s="281"/>
      <c r="D24" s="281"/>
      <c r="E24" s="78"/>
      <c r="F24" s="79"/>
      <c r="G24" s="79" t="s">
        <v>137</v>
      </c>
      <c r="H24" s="34">
        <f t="shared" si="5"/>
        <v>0</v>
      </c>
      <c r="I24" s="164"/>
      <c r="J24" s="35">
        <f t="shared" si="6"/>
        <v>0</v>
      </c>
      <c r="K24" s="81">
        <v>0</v>
      </c>
      <c r="L24" s="81">
        <v>0</v>
      </c>
      <c r="M24" s="81">
        <v>0</v>
      </c>
      <c r="N24" s="81">
        <v>0</v>
      </c>
      <c r="O24" s="81">
        <v>0</v>
      </c>
      <c r="P24" s="81">
        <v>0</v>
      </c>
      <c r="Q24" s="81">
        <v>0</v>
      </c>
      <c r="R24" s="81">
        <v>0</v>
      </c>
      <c r="S24" s="81">
        <v>0</v>
      </c>
      <c r="T24" s="81">
        <v>0</v>
      </c>
      <c r="U24" s="81">
        <v>0</v>
      </c>
      <c r="V24" s="170">
        <v>0</v>
      </c>
      <c r="W24"/>
      <c r="X24" s="93">
        <f t="shared" si="4"/>
        <v>0</v>
      </c>
      <c r="Y24" s="93">
        <f t="shared" si="4"/>
        <v>0</v>
      </c>
      <c r="Z24" s="93">
        <f t="shared" si="4"/>
        <v>0</v>
      </c>
      <c r="AA24" s="93">
        <f t="shared" si="4"/>
        <v>0</v>
      </c>
      <c r="AB24" s="93">
        <f t="shared" si="4"/>
        <v>0</v>
      </c>
      <c r="AC24" s="93">
        <f t="shared" si="4"/>
        <v>0</v>
      </c>
      <c r="AD24" s="93">
        <f t="shared" si="4"/>
        <v>0</v>
      </c>
      <c r="AE24" s="93">
        <f t="shared" si="4"/>
        <v>0</v>
      </c>
      <c r="AF24" s="93">
        <f t="shared" si="4"/>
        <v>0</v>
      </c>
      <c r="AG24" s="93">
        <f t="shared" si="4"/>
        <v>0</v>
      </c>
      <c r="AH24" s="93">
        <f t="shared" si="4"/>
        <v>0</v>
      </c>
      <c r="AI24" s="93">
        <f t="shared" si="4"/>
        <v>0</v>
      </c>
    </row>
    <row r="25" spans="1:35" x14ac:dyDescent="0.2">
      <c r="A25" s="161" t="s">
        <v>215</v>
      </c>
      <c r="B25" s="77"/>
      <c r="C25" s="281"/>
      <c r="D25" s="281"/>
      <c r="E25" s="78"/>
      <c r="F25" s="79"/>
      <c r="G25" s="79" t="s">
        <v>137</v>
      </c>
      <c r="H25" s="34">
        <f t="shared" si="5"/>
        <v>0</v>
      </c>
      <c r="I25" s="164"/>
      <c r="J25" s="35">
        <f t="shared" si="6"/>
        <v>0</v>
      </c>
      <c r="K25" s="81">
        <v>0</v>
      </c>
      <c r="L25" s="81">
        <v>0</v>
      </c>
      <c r="M25" s="81">
        <v>0</v>
      </c>
      <c r="N25" s="81">
        <v>0</v>
      </c>
      <c r="O25" s="81">
        <v>0</v>
      </c>
      <c r="P25" s="81">
        <v>0</v>
      </c>
      <c r="Q25" s="81">
        <v>0</v>
      </c>
      <c r="R25" s="81">
        <v>0</v>
      </c>
      <c r="S25" s="81">
        <v>0</v>
      </c>
      <c r="T25" s="81">
        <v>0</v>
      </c>
      <c r="U25" s="81">
        <v>0</v>
      </c>
      <c r="V25" s="170">
        <v>0</v>
      </c>
      <c r="W25"/>
      <c r="X25" s="93">
        <f t="shared" si="4"/>
        <v>0</v>
      </c>
      <c r="Y25" s="93">
        <f t="shared" si="4"/>
        <v>0</v>
      </c>
      <c r="Z25" s="93">
        <f t="shared" si="4"/>
        <v>0</v>
      </c>
      <c r="AA25" s="93">
        <f t="shared" si="4"/>
        <v>0</v>
      </c>
      <c r="AB25" s="93">
        <f t="shared" si="4"/>
        <v>0</v>
      </c>
      <c r="AC25" s="93">
        <f t="shared" si="4"/>
        <v>0</v>
      </c>
      <c r="AD25" s="93">
        <f t="shared" si="4"/>
        <v>0</v>
      </c>
      <c r="AE25" s="93">
        <f t="shared" si="4"/>
        <v>0</v>
      </c>
      <c r="AF25" s="93">
        <f t="shared" si="4"/>
        <v>0</v>
      </c>
      <c r="AG25" s="93">
        <f t="shared" si="4"/>
        <v>0</v>
      </c>
      <c r="AH25" s="93">
        <f t="shared" si="4"/>
        <v>0</v>
      </c>
      <c r="AI25" s="93">
        <f t="shared" si="4"/>
        <v>0</v>
      </c>
    </row>
    <row r="26" spans="1:35" x14ac:dyDescent="0.2">
      <c r="A26" s="161" t="s">
        <v>216</v>
      </c>
      <c r="B26" s="77"/>
      <c r="C26" s="281"/>
      <c r="D26" s="281"/>
      <c r="E26" s="78"/>
      <c r="F26" s="79"/>
      <c r="G26" s="79" t="s">
        <v>137</v>
      </c>
      <c r="H26" s="34">
        <f t="shared" si="5"/>
        <v>0</v>
      </c>
      <c r="I26" s="164"/>
      <c r="J26" s="35">
        <f t="shared" si="6"/>
        <v>0</v>
      </c>
      <c r="K26" s="81">
        <v>0</v>
      </c>
      <c r="L26" s="81">
        <v>0</v>
      </c>
      <c r="M26" s="81">
        <v>0</v>
      </c>
      <c r="N26" s="81">
        <v>0</v>
      </c>
      <c r="O26" s="81">
        <v>0</v>
      </c>
      <c r="P26" s="81">
        <v>0</v>
      </c>
      <c r="Q26" s="81">
        <v>0</v>
      </c>
      <c r="R26" s="81">
        <v>0</v>
      </c>
      <c r="S26" s="81">
        <v>0</v>
      </c>
      <c r="T26" s="81">
        <v>0</v>
      </c>
      <c r="U26" s="81">
        <v>0</v>
      </c>
      <c r="V26" s="170">
        <v>0</v>
      </c>
      <c r="W26"/>
      <c r="X26" s="93">
        <f t="shared" si="4"/>
        <v>0</v>
      </c>
      <c r="Y26" s="93">
        <f t="shared" si="4"/>
        <v>0</v>
      </c>
      <c r="Z26" s="93">
        <f t="shared" si="4"/>
        <v>0</v>
      </c>
      <c r="AA26" s="93">
        <f t="shared" si="4"/>
        <v>0</v>
      </c>
      <c r="AB26" s="93">
        <f t="shared" si="4"/>
        <v>0</v>
      </c>
      <c r="AC26" s="93">
        <f t="shared" si="4"/>
        <v>0</v>
      </c>
      <c r="AD26" s="93">
        <f t="shared" si="4"/>
        <v>0</v>
      </c>
      <c r="AE26" s="93">
        <f t="shared" si="4"/>
        <v>0</v>
      </c>
      <c r="AF26" s="93">
        <f t="shared" si="4"/>
        <v>0</v>
      </c>
      <c r="AG26" s="93">
        <f t="shared" si="4"/>
        <v>0</v>
      </c>
      <c r="AH26" s="93">
        <f t="shared" si="4"/>
        <v>0</v>
      </c>
      <c r="AI26" s="93">
        <f t="shared" si="4"/>
        <v>0</v>
      </c>
    </row>
    <row r="27" spans="1:35" x14ac:dyDescent="0.2">
      <c r="A27" s="161" t="s">
        <v>217</v>
      </c>
      <c r="B27" s="77"/>
      <c r="C27" s="281"/>
      <c r="D27" s="281"/>
      <c r="E27" s="78"/>
      <c r="F27" s="79"/>
      <c r="G27" s="79" t="s">
        <v>137</v>
      </c>
      <c r="H27" s="34">
        <f t="shared" si="5"/>
        <v>0</v>
      </c>
      <c r="I27" s="164"/>
      <c r="J27" s="35">
        <f t="shared" si="6"/>
        <v>0</v>
      </c>
      <c r="K27" s="81">
        <v>0</v>
      </c>
      <c r="L27" s="81">
        <v>0</v>
      </c>
      <c r="M27" s="81">
        <v>0</v>
      </c>
      <c r="N27" s="81">
        <v>0</v>
      </c>
      <c r="O27" s="81">
        <v>0</v>
      </c>
      <c r="P27" s="81">
        <v>0</v>
      </c>
      <c r="Q27" s="81">
        <v>0</v>
      </c>
      <c r="R27" s="81">
        <v>0</v>
      </c>
      <c r="S27" s="81">
        <v>0</v>
      </c>
      <c r="T27" s="81">
        <v>0</v>
      </c>
      <c r="U27" s="81">
        <v>0</v>
      </c>
      <c r="V27" s="170">
        <v>0</v>
      </c>
      <c r="W27"/>
      <c r="X27" s="93">
        <f t="shared" si="4"/>
        <v>0</v>
      </c>
      <c r="Y27" s="93">
        <f t="shared" si="4"/>
        <v>0</v>
      </c>
      <c r="Z27" s="93">
        <f t="shared" si="4"/>
        <v>0</v>
      </c>
      <c r="AA27" s="93">
        <f t="shared" si="4"/>
        <v>0</v>
      </c>
      <c r="AB27" s="93">
        <f t="shared" si="4"/>
        <v>0</v>
      </c>
      <c r="AC27" s="93">
        <f t="shared" si="4"/>
        <v>0</v>
      </c>
      <c r="AD27" s="93">
        <f t="shared" si="4"/>
        <v>0</v>
      </c>
      <c r="AE27" s="93">
        <f t="shared" si="4"/>
        <v>0</v>
      </c>
      <c r="AF27" s="93">
        <f t="shared" si="4"/>
        <v>0</v>
      </c>
      <c r="AG27" s="93">
        <f t="shared" si="4"/>
        <v>0</v>
      </c>
      <c r="AH27" s="93">
        <f t="shared" si="4"/>
        <v>0</v>
      </c>
      <c r="AI27" s="93">
        <f t="shared" si="4"/>
        <v>0</v>
      </c>
    </row>
    <row r="28" spans="1:35" x14ac:dyDescent="0.2">
      <c r="A28" s="161" t="s">
        <v>218</v>
      </c>
      <c r="B28" s="77"/>
      <c r="C28" s="281"/>
      <c r="D28" s="281"/>
      <c r="E28" s="78"/>
      <c r="F28" s="79"/>
      <c r="G28" s="79" t="s">
        <v>137</v>
      </c>
      <c r="H28" s="34">
        <f t="shared" si="5"/>
        <v>0</v>
      </c>
      <c r="I28" s="164"/>
      <c r="J28" s="35">
        <f t="shared" si="6"/>
        <v>0</v>
      </c>
      <c r="K28" s="81">
        <v>0</v>
      </c>
      <c r="L28" s="81">
        <v>0</v>
      </c>
      <c r="M28" s="81">
        <v>0</v>
      </c>
      <c r="N28" s="81">
        <v>0</v>
      </c>
      <c r="O28" s="81">
        <v>0</v>
      </c>
      <c r="P28" s="81">
        <v>0</v>
      </c>
      <c r="Q28" s="81">
        <v>0</v>
      </c>
      <c r="R28" s="81">
        <v>0</v>
      </c>
      <c r="S28" s="81">
        <v>0</v>
      </c>
      <c r="T28" s="81">
        <v>0</v>
      </c>
      <c r="U28" s="81">
        <v>0</v>
      </c>
      <c r="V28" s="170">
        <v>0</v>
      </c>
      <c r="W28"/>
      <c r="X28" s="93">
        <f t="shared" si="4"/>
        <v>0</v>
      </c>
      <c r="Y28" s="93">
        <f t="shared" si="4"/>
        <v>0</v>
      </c>
      <c r="Z28" s="93">
        <f t="shared" si="4"/>
        <v>0</v>
      </c>
      <c r="AA28" s="93">
        <f t="shared" si="4"/>
        <v>0</v>
      </c>
      <c r="AB28" s="93">
        <f t="shared" si="4"/>
        <v>0</v>
      </c>
      <c r="AC28" s="93">
        <f t="shared" si="4"/>
        <v>0</v>
      </c>
      <c r="AD28" s="93">
        <f t="shared" si="4"/>
        <v>0</v>
      </c>
      <c r="AE28" s="93">
        <f t="shared" si="4"/>
        <v>0</v>
      </c>
      <c r="AF28" s="93">
        <f t="shared" si="4"/>
        <v>0</v>
      </c>
      <c r="AG28" s="93">
        <f t="shared" si="4"/>
        <v>0</v>
      </c>
      <c r="AH28" s="93">
        <f t="shared" si="4"/>
        <v>0</v>
      </c>
      <c r="AI28" s="93">
        <f t="shared" si="4"/>
        <v>0</v>
      </c>
    </row>
    <row r="29" spans="1:35" x14ac:dyDescent="0.2">
      <c r="A29" s="161" t="s">
        <v>219</v>
      </c>
      <c r="B29" s="77"/>
      <c r="C29" s="281"/>
      <c r="D29" s="281"/>
      <c r="E29" s="78"/>
      <c r="F29" s="79"/>
      <c r="G29" s="79" t="s">
        <v>137</v>
      </c>
      <c r="H29" s="34">
        <f t="shared" si="5"/>
        <v>0</v>
      </c>
      <c r="I29" s="164"/>
      <c r="J29" s="35">
        <f t="shared" si="6"/>
        <v>0</v>
      </c>
      <c r="K29" s="81">
        <v>0</v>
      </c>
      <c r="L29" s="81">
        <v>0</v>
      </c>
      <c r="M29" s="81">
        <v>0</v>
      </c>
      <c r="N29" s="81">
        <v>0</v>
      </c>
      <c r="O29" s="81">
        <v>0</v>
      </c>
      <c r="P29" s="81">
        <v>0</v>
      </c>
      <c r="Q29" s="81">
        <v>0</v>
      </c>
      <c r="R29" s="81">
        <v>0</v>
      </c>
      <c r="S29" s="81">
        <v>0</v>
      </c>
      <c r="T29" s="81">
        <v>0</v>
      </c>
      <c r="U29" s="81">
        <v>0</v>
      </c>
      <c r="V29" s="170">
        <v>0</v>
      </c>
      <c r="W29"/>
      <c r="X29" s="93">
        <f t="shared" si="4"/>
        <v>0</v>
      </c>
      <c r="Y29" s="93">
        <f t="shared" si="4"/>
        <v>0</v>
      </c>
      <c r="Z29" s="93">
        <f t="shared" si="4"/>
        <v>0</v>
      </c>
      <c r="AA29" s="93">
        <f t="shared" si="4"/>
        <v>0</v>
      </c>
      <c r="AB29" s="93">
        <f t="shared" si="4"/>
        <v>0</v>
      </c>
      <c r="AC29" s="93">
        <f t="shared" si="4"/>
        <v>0</v>
      </c>
      <c r="AD29" s="93">
        <f t="shared" si="4"/>
        <v>0</v>
      </c>
      <c r="AE29" s="93">
        <f t="shared" si="4"/>
        <v>0</v>
      </c>
      <c r="AF29" s="93">
        <f t="shared" si="4"/>
        <v>0</v>
      </c>
      <c r="AG29" s="93">
        <f t="shared" si="4"/>
        <v>0</v>
      </c>
      <c r="AH29" s="93">
        <f t="shared" si="4"/>
        <v>0</v>
      </c>
      <c r="AI29" s="93">
        <f t="shared" si="4"/>
        <v>0</v>
      </c>
    </row>
    <row r="30" spans="1:35" x14ac:dyDescent="0.2">
      <c r="A30" s="161" t="s">
        <v>220</v>
      </c>
      <c r="B30" s="77"/>
      <c r="C30" s="281"/>
      <c r="D30" s="281"/>
      <c r="E30" s="78"/>
      <c r="F30" s="79"/>
      <c r="G30" s="79" t="s">
        <v>137</v>
      </c>
      <c r="H30" s="34">
        <f t="shared" si="5"/>
        <v>0</v>
      </c>
      <c r="I30" s="164"/>
      <c r="J30" s="35">
        <f t="shared" si="6"/>
        <v>0</v>
      </c>
      <c r="K30" s="81">
        <v>0</v>
      </c>
      <c r="L30" s="81">
        <v>0</v>
      </c>
      <c r="M30" s="81">
        <v>0</v>
      </c>
      <c r="N30" s="81">
        <v>0</v>
      </c>
      <c r="O30" s="81">
        <v>0</v>
      </c>
      <c r="P30" s="81">
        <v>0</v>
      </c>
      <c r="Q30" s="81">
        <v>0</v>
      </c>
      <c r="R30" s="81">
        <v>0</v>
      </c>
      <c r="S30" s="81">
        <v>0</v>
      </c>
      <c r="T30" s="81">
        <v>0</v>
      </c>
      <c r="U30" s="81">
        <v>0</v>
      </c>
      <c r="V30" s="170">
        <v>0</v>
      </c>
      <c r="W30"/>
      <c r="X30" s="93">
        <f t="shared" si="4"/>
        <v>0</v>
      </c>
      <c r="Y30" s="93">
        <f t="shared" si="4"/>
        <v>0</v>
      </c>
      <c r="Z30" s="93">
        <f t="shared" si="4"/>
        <v>0</v>
      </c>
      <c r="AA30" s="93">
        <f t="shared" si="4"/>
        <v>0</v>
      </c>
      <c r="AB30" s="93">
        <f t="shared" si="4"/>
        <v>0</v>
      </c>
      <c r="AC30" s="93">
        <f t="shared" si="4"/>
        <v>0</v>
      </c>
      <c r="AD30" s="93">
        <f t="shared" si="4"/>
        <v>0</v>
      </c>
      <c r="AE30" s="93">
        <f t="shared" si="4"/>
        <v>0</v>
      </c>
      <c r="AF30" s="93">
        <f t="shared" si="4"/>
        <v>0</v>
      </c>
      <c r="AG30" s="93">
        <f t="shared" si="4"/>
        <v>0</v>
      </c>
      <c r="AH30" s="93">
        <f t="shared" si="4"/>
        <v>0</v>
      </c>
      <c r="AI30" s="93">
        <f t="shared" si="4"/>
        <v>0</v>
      </c>
    </row>
    <row r="31" spans="1:35" x14ac:dyDescent="0.2">
      <c r="A31" s="161" t="s">
        <v>221</v>
      </c>
      <c r="B31" s="77"/>
      <c r="C31" s="281"/>
      <c r="D31" s="281"/>
      <c r="E31" s="78"/>
      <c r="F31" s="79"/>
      <c r="G31" s="79" t="s">
        <v>137</v>
      </c>
      <c r="H31" s="34">
        <f t="shared" si="5"/>
        <v>0</v>
      </c>
      <c r="I31" s="164"/>
      <c r="J31" s="35">
        <f t="shared" si="6"/>
        <v>0</v>
      </c>
      <c r="K31" s="81">
        <v>0</v>
      </c>
      <c r="L31" s="81">
        <v>0</v>
      </c>
      <c r="M31" s="81">
        <v>0</v>
      </c>
      <c r="N31" s="81">
        <v>0</v>
      </c>
      <c r="O31" s="81">
        <v>0</v>
      </c>
      <c r="P31" s="81">
        <v>0</v>
      </c>
      <c r="Q31" s="81">
        <v>0</v>
      </c>
      <c r="R31" s="81">
        <v>0</v>
      </c>
      <c r="S31" s="81">
        <v>0</v>
      </c>
      <c r="T31" s="81">
        <v>0</v>
      </c>
      <c r="U31" s="81">
        <v>0</v>
      </c>
      <c r="V31" s="170">
        <v>0</v>
      </c>
      <c r="W31"/>
      <c r="X31" s="93">
        <f t="shared" si="4"/>
        <v>0</v>
      </c>
      <c r="Y31" s="93">
        <f t="shared" si="4"/>
        <v>0</v>
      </c>
      <c r="Z31" s="93">
        <f t="shared" si="4"/>
        <v>0</v>
      </c>
      <c r="AA31" s="93">
        <f t="shared" si="4"/>
        <v>0</v>
      </c>
      <c r="AB31" s="93">
        <f t="shared" si="4"/>
        <v>0</v>
      </c>
      <c r="AC31" s="93">
        <f t="shared" si="4"/>
        <v>0</v>
      </c>
      <c r="AD31" s="93">
        <f t="shared" si="4"/>
        <v>0</v>
      </c>
      <c r="AE31" s="93">
        <f t="shared" si="4"/>
        <v>0</v>
      </c>
      <c r="AF31" s="93">
        <f t="shared" si="4"/>
        <v>0</v>
      </c>
      <c r="AG31" s="93">
        <f t="shared" si="4"/>
        <v>0</v>
      </c>
      <c r="AH31" s="93">
        <f t="shared" si="4"/>
        <v>0</v>
      </c>
      <c r="AI31" s="93">
        <f t="shared" si="4"/>
        <v>0</v>
      </c>
    </row>
    <row r="32" spans="1:35" x14ac:dyDescent="0.2">
      <c r="A32" s="161" t="s">
        <v>222</v>
      </c>
      <c r="B32" s="77"/>
      <c r="C32" s="281"/>
      <c r="D32" s="281"/>
      <c r="E32" s="78"/>
      <c r="F32" s="79"/>
      <c r="G32" s="79" t="s">
        <v>137</v>
      </c>
      <c r="H32" s="34">
        <f t="shared" si="5"/>
        <v>0</v>
      </c>
      <c r="I32" s="164"/>
      <c r="J32" s="35">
        <f t="shared" si="6"/>
        <v>0</v>
      </c>
      <c r="K32" s="81">
        <v>0</v>
      </c>
      <c r="L32" s="81">
        <v>0</v>
      </c>
      <c r="M32" s="81">
        <v>0</v>
      </c>
      <c r="N32" s="81">
        <v>0</v>
      </c>
      <c r="O32" s="81">
        <v>0</v>
      </c>
      <c r="P32" s="81">
        <v>0</v>
      </c>
      <c r="Q32" s="81">
        <v>0</v>
      </c>
      <c r="R32" s="81">
        <v>0</v>
      </c>
      <c r="S32" s="81">
        <v>0</v>
      </c>
      <c r="T32" s="81">
        <v>0</v>
      </c>
      <c r="U32" s="81">
        <v>0</v>
      </c>
      <c r="V32" s="170">
        <v>0</v>
      </c>
      <c r="W32"/>
      <c r="X32" s="93">
        <f t="shared" si="4"/>
        <v>0</v>
      </c>
      <c r="Y32" s="93">
        <f t="shared" si="4"/>
        <v>0</v>
      </c>
      <c r="Z32" s="93">
        <f t="shared" si="4"/>
        <v>0</v>
      </c>
      <c r="AA32" s="93">
        <f t="shared" si="4"/>
        <v>0</v>
      </c>
      <c r="AB32" s="93">
        <f t="shared" si="4"/>
        <v>0</v>
      </c>
      <c r="AC32" s="93">
        <f t="shared" si="4"/>
        <v>0</v>
      </c>
      <c r="AD32" s="93">
        <f t="shared" si="4"/>
        <v>0</v>
      </c>
      <c r="AE32" s="93">
        <f t="shared" si="4"/>
        <v>0</v>
      </c>
      <c r="AF32" s="93">
        <f t="shared" si="4"/>
        <v>0</v>
      </c>
      <c r="AG32" s="93">
        <f t="shared" si="4"/>
        <v>0</v>
      </c>
      <c r="AH32" s="93">
        <f t="shared" si="4"/>
        <v>0</v>
      </c>
      <c r="AI32" s="93">
        <f t="shared" si="4"/>
        <v>0</v>
      </c>
    </row>
    <row r="33" spans="1:35" x14ac:dyDescent="0.2">
      <c r="A33" s="161" t="s">
        <v>223</v>
      </c>
      <c r="B33" s="77"/>
      <c r="C33" s="281"/>
      <c r="D33" s="281"/>
      <c r="E33" s="78"/>
      <c r="F33" s="79"/>
      <c r="G33" s="79" t="s">
        <v>137</v>
      </c>
      <c r="H33" s="34">
        <f t="shared" si="5"/>
        <v>0</v>
      </c>
      <c r="I33" s="164"/>
      <c r="J33" s="35">
        <f t="shared" si="6"/>
        <v>0</v>
      </c>
      <c r="K33" s="81">
        <v>0</v>
      </c>
      <c r="L33" s="81">
        <v>0</v>
      </c>
      <c r="M33" s="81">
        <v>0</v>
      </c>
      <c r="N33" s="81">
        <v>0</v>
      </c>
      <c r="O33" s="81">
        <v>0</v>
      </c>
      <c r="P33" s="81">
        <v>0</v>
      </c>
      <c r="Q33" s="81">
        <v>0</v>
      </c>
      <c r="R33" s="81">
        <v>0</v>
      </c>
      <c r="S33" s="81">
        <v>0</v>
      </c>
      <c r="T33" s="81">
        <v>0</v>
      </c>
      <c r="U33" s="81">
        <v>0</v>
      </c>
      <c r="V33" s="170">
        <v>0</v>
      </c>
      <c r="W33"/>
      <c r="X33" s="93">
        <f t="shared" si="4"/>
        <v>0</v>
      </c>
      <c r="Y33" s="93">
        <f t="shared" si="4"/>
        <v>0</v>
      </c>
      <c r="Z33" s="93">
        <f t="shared" si="4"/>
        <v>0</v>
      </c>
      <c r="AA33" s="93">
        <f t="shared" si="4"/>
        <v>0</v>
      </c>
      <c r="AB33" s="93">
        <f t="shared" si="4"/>
        <v>0</v>
      </c>
      <c r="AC33" s="93">
        <f t="shared" si="4"/>
        <v>0</v>
      </c>
      <c r="AD33" s="93">
        <f t="shared" si="4"/>
        <v>0</v>
      </c>
      <c r="AE33" s="93">
        <f t="shared" si="4"/>
        <v>0</v>
      </c>
      <c r="AF33" s="93">
        <f t="shared" si="4"/>
        <v>0</v>
      </c>
      <c r="AG33" s="93">
        <f t="shared" si="4"/>
        <v>0</v>
      </c>
      <c r="AH33" s="93">
        <f t="shared" si="4"/>
        <v>0</v>
      </c>
      <c r="AI33" s="93">
        <f t="shared" si="4"/>
        <v>0</v>
      </c>
    </row>
    <row r="34" spans="1:35" x14ac:dyDescent="0.2">
      <c r="A34" s="161" t="s">
        <v>224</v>
      </c>
      <c r="B34" s="77"/>
      <c r="C34" s="281"/>
      <c r="D34" s="281"/>
      <c r="E34" s="78"/>
      <c r="F34" s="79"/>
      <c r="G34" s="79" t="s">
        <v>137</v>
      </c>
      <c r="H34" s="34">
        <f t="shared" si="5"/>
        <v>0</v>
      </c>
      <c r="I34" s="164"/>
      <c r="J34" s="35">
        <f t="shared" si="6"/>
        <v>0</v>
      </c>
      <c r="K34" s="81">
        <v>0</v>
      </c>
      <c r="L34" s="81">
        <v>0</v>
      </c>
      <c r="M34" s="81">
        <v>0</v>
      </c>
      <c r="N34" s="81">
        <v>0</v>
      </c>
      <c r="O34" s="81">
        <v>0</v>
      </c>
      <c r="P34" s="81">
        <v>0</v>
      </c>
      <c r="Q34" s="81">
        <v>0</v>
      </c>
      <c r="R34" s="81">
        <v>0</v>
      </c>
      <c r="S34" s="81">
        <v>0</v>
      </c>
      <c r="T34" s="81">
        <v>0</v>
      </c>
      <c r="U34" s="81">
        <v>0</v>
      </c>
      <c r="V34" s="170">
        <v>0</v>
      </c>
      <c r="W34"/>
      <c r="X34" s="93">
        <f t="shared" si="4"/>
        <v>0</v>
      </c>
      <c r="Y34" s="93">
        <f t="shared" si="4"/>
        <v>0</v>
      </c>
      <c r="Z34" s="93">
        <f t="shared" si="4"/>
        <v>0</v>
      </c>
      <c r="AA34" s="93">
        <f t="shared" si="4"/>
        <v>0</v>
      </c>
      <c r="AB34" s="93">
        <f t="shared" si="4"/>
        <v>0</v>
      </c>
      <c r="AC34" s="93">
        <f t="shared" si="4"/>
        <v>0</v>
      </c>
      <c r="AD34" s="93">
        <f t="shared" si="4"/>
        <v>0</v>
      </c>
      <c r="AE34" s="93">
        <f t="shared" si="4"/>
        <v>0</v>
      </c>
      <c r="AF34" s="93">
        <f t="shared" si="4"/>
        <v>0</v>
      </c>
      <c r="AG34" s="93">
        <f t="shared" si="4"/>
        <v>0</v>
      </c>
      <c r="AH34" s="93">
        <f t="shared" si="4"/>
        <v>0</v>
      </c>
      <c r="AI34" s="93">
        <f t="shared" si="4"/>
        <v>0</v>
      </c>
    </row>
    <row r="35" spans="1:35" x14ac:dyDescent="0.2">
      <c r="A35" s="161" t="s">
        <v>225</v>
      </c>
      <c r="B35" s="77"/>
      <c r="C35" s="281"/>
      <c r="D35" s="281"/>
      <c r="E35" s="78"/>
      <c r="F35" s="79"/>
      <c r="G35" s="79" t="s">
        <v>137</v>
      </c>
      <c r="H35" s="34">
        <f t="shared" si="5"/>
        <v>0</v>
      </c>
      <c r="I35" s="164"/>
      <c r="J35" s="35">
        <f t="shared" si="6"/>
        <v>0</v>
      </c>
      <c r="K35" s="81">
        <v>0</v>
      </c>
      <c r="L35" s="81">
        <v>0</v>
      </c>
      <c r="M35" s="81">
        <v>0</v>
      </c>
      <c r="N35" s="81">
        <v>0</v>
      </c>
      <c r="O35" s="81">
        <v>0</v>
      </c>
      <c r="P35" s="81">
        <v>0</v>
      </c>
      <c r="Q35" s="81">
        <v>0</v>
      </c>
      <c r="R35" s="81">
        <v>0</v>
      </c>
      <c r="S35" s="81">
        <v>0</v>
      </c>
      <c r="T35" s="81">
        <v>0</v>
      </c>
      <c r="U35" s="81">
        <v>0</v>
      </c>
      <c r="V35" s="170">
        <v>0</v>
      </c>
      <c r="W35"/>
      <c r="X35" s="93">
        <f t="shared" si="4"/>
        <v>0</v>
      </c>
      <c r="Y35" s="93">
        <f t="shared" si="4"/>
        <v>0</v>
      </c>
      <c r="Z35" s="93">
        <f t="shared" si="4"/>
        <v>0</v>
      </c>
      <c r="AA35" s="93">
        <f t="shared" si="4"/>
        <v>0</v>
      </c>
      <c r="AB35" s="93">
        <f t="shared" si="4"/>
        <v>0</v>
      </c>
      <c r="AC35" s="93">
        <f t="shared" si="4"/>
        <v>0</v>
      </c>
      <c r="AD35" s="93">
        <f t="shared" si="4"/>
        <v>0</v>
      </c>
      <c r="AE35" s="93">
        <f t="shared" si="4"/>
        <v>0</v>
      </c>
      <c r="AF35" s="93">
        <f t="shared" si="4"/>
        <v>0</v>
      </c>
      <c r="AG35" s="93">
        <f t="shared" si="4"/>
        <v>0</v>
      </c>
      <c r="AH35" s="93">
        <f t="shared" si="4"/>
        <v>0</v>
      </c>
      <c r="AI35" s="93">
        <f t="shared" si="4"/>
        <v>0</v>
      </c>
    </row>
    <row r="36" spans="1:35" x14ac:dyDescent="0.2">
      <c r="A36" s="161" t="s">
        <v>226</v>
      </c>
      <c r="B36" s="77"/>
      <c r="C36" s="281"/>
      <c r="D36" s="281"/>
      <c r="E36" s="78"/>
      <c r="F36" s="79"/>
      <c r="G36" s="79" t="s">
        <v>137</v>
      </c>
      <c r="H36" s="34">
        <f t="shared" si="5"/>
        <v>0</v>
      </c>
      <c r="I36" s="164"/>
      <c r="J36" s="35">
        <f t="shared" si="6"/>
        <v>0</v>
      </c>
      <c r="K36" s="81">
        <v>0</v>
      </c>
      <c r="L36" s="81">
        <v>0</v>
      </c>
      <c r="M36" s="81">
        <v>0</v>
      </c>
      <c r="N36" s="81">
        <v>0</v>
      </c>
      <c r="O36" s="81">
        <v>0</v>
      </c>
      <c r="P36" s="81">
        <v>0</v>
      </c>
      <c r="Q36" s="81">
        <v>0</v>
      </c>
      <c r="R36" s="81">
        <v>0</v>
      </c>
      <c r="S36" s="81">
        <v>0</v>
      </c>
      <c r="T36" s="81">
        <v>0</v>
      </c>
      <c r="U36" s="81">
        <v>0</v>
      </c>
      <c r="V36" s="170">
        <v>0</v>
      </c>
      <c r="W36"/>
      <c r="X36" s="93">
        <f t="shared" si="4"/>
        <v>0</v>
      </c>
      <c r="Y36" s="93">
        <f t="shared" si="4"/>
        <v>0</v>
      </c>
      <c r="Z36" s="93">
        <f t="shared" si="4"/>
        <v>0</v>
      </c>
      <c r="AA36" s="93">
        <f t="shared" si="4"/>
        <v>0</v>
      </c>
      <c r="AB36" s="93">
        <f t="shared" si="4"/>
        <v>0</v>
      </c>
      <c r="AC36" s="93">
        <f t="shared" si="4"/>
        <v>0</v>
      </c>
      <c r="AD36" s="93">
        <f t="shared" si="4"/>
        <v>0</v>
      </c>
      <c r="AE36" s="93">
        <f t="shared" si="4"/>
        <v>0</v>
      </c>
      <c r="AF36" s="93">
        <f t="shared" si="4"/>
        <v>0</v>
      </c>
      <c r="AG36" s="93">
        <f t="shared" si="4"/>
        <v>0</v>
      </c>
      <c r="AH36" s="93">
        <f t="shared" si="4"/>
        <v>0</v>
      </c>
      <c r="AI36" s="93">
        <f t="shared" si="4"/>
        <v>0</v>
      </c>
    </row>
    <row r="37" spans="1:35" x14ac:dyDescent="0.2">
      <c r="A37" s="161" t="s">
        <v>227</v>
      </c>
      <c r="B37" s="77"/>
      <c r="C37" s="281"/>
      <c r="D37" s="281"/>
      <c r="E37" s="78"/>
      <c r="F37" s="79"/>
      <c r="G37" s="79" t="s">
        <v>137</v>
      </c>
      <c r="H37" s="34">
        <f t="shared" si="5"/>
        <v>0</v>
      </c>
      <c r="I37" s="164"/>
      <c r="J37" s="35">
        <f t="shared" si="6"/>
        <v>0</v>
      </c>
      <c r="K37" s="81">
        <v>0</v>
      </c>
      <c r="L37" s="81">
        <v>0</v>
      </c>
      <c r="M37" s="81">
        <v>0</v>
      </c>
      <c r="N37" s="81">
        <v>0</v>
      </c>
      <c r="O37" s="81">
        <v>0</v>
      </c>
      <c r="P37" s="81">
        <v>0</v>
      </c>
      <c r="Q37" s="81">
        <v>0</v>
      </c>
      <c r="R37" s="81">
        <v>0</v>
      </c>
      <c r="S37" s="81">
        <v>0</v>
      </c>
      <c r="T37" s="81">
        <v>0</v>
      </c>
      <c r="U37" s="81">
        <v>0</v>
      </c>
      <c r="V37" s="170">
        <v>0</v>
      </c>
      <c r="W37"/>
      <c r="X37" s="93">
        <f t="shared" si="4"/>
        <v>0</v>
      </c>
      <c r="Y37" s="93">
        <f t="shared" si="4"/>
        <v>0</v>
      </c>
      <c r="Z37" s="93">
        <f t="shared" si="4"/>
        <v>0</v>
      </c>
      <c r="AA37" s="93">
        <f t="shared" si="4"/>
        <v>0</v>
      </c>
      <c r="AB37" s="93">
        <f t="shared" si="4"/>
        <v>0</v>
      </c>
      <c r="AC37" s="93">
        <f t="shared" si="4"/>
        <v>0</v>
      </c>
      <c r="AD37" s="93">
        <f t="shared" si="4"/>
        <v>0</v>
      </c>
      <c r="AE37" s="93">
        <f t="shared" si="4"/>
        <v>0</v>
      </c>
      <c r="AF37" s="93">
        <f t="shared" si="4"/>
        <v>0</v>
      </c>
      <c r="AG37" s="93">
        <f t="shared" si="4"/>
        <v>0</v>
      </c>
      <c r="AH37" s="93">
        <f t="shared" si="4"/>
        <v>0</v>
      </c>
      <c r="AI37" s="93">
        <f t="shared" si="4"/>
        <v>0</v>
      </c>
    </row>
    <row r="38" spans="1:35" x14ac:dyDescent="0.2">
      <c r="A38" s="161" t="s">
        <v>228</v>
      </c>
      <c r="B38" s="77"/>
      <c r="C38" s="281"/>
      <c r="D38" s="281"/>
      <c r="E38" s="78"/>
      <c r="F38" s="79"/>
      <c r="G38" s="79" t="s">
        <v>137</v>
      </c>
      <c r="H38" s="34">
        <f t="shared" si="5"/>
        <v>0</v>
      </c>
      <c r="I38" s="164"/>
      <c r="J38" s="35">
        <f t="shared" si="6"/>
        <v>0</v>
      </c>
      <c r="K38" s="81">
        <v>0</v>
      </c>
      <c r="L38" s="81">
        <v>0</v>
      </c>
      <c r="M38" s="81">
        <v>0</v>
      </c>
      <c r="N38" s="81">
        <v>0</v>
      </c>
      <c r="O38" s="81">
        <v>0</v>
      </c>
      <c r="P38" s="81">
        <v>0</v>
      </c>
      <c r="Q38" s="81">
        <v>0</v>
      </c>
      <c r="R38" s="81">
        <v>0</v>
      </c>
      <c r="S38" s="81">
        <v>0</v>
      </c>
      <c r="T38" s="81">
        <v>0</v>
      </c>
      <c r="U38" s="81">
        <v>0</v>
      </c>
      <c r="V38" s="170">
        <v>0</v>
      </c>
      <c r="W38"/>
      <c r="X38" s="93">
        <f t="shared" ref="X38:AI59" si="7">$H38*K38</f>
        <v>0</v>
      </c>
      <c r="Y38" s="93">
        <f t="shared" si="7"/>
        <v>0</v>
      </c>
      <c r="Z38" s="93">
        <f t="shared" si="7"/>
        <v>0</v>
      </c>
      <c r="AA38" s="93">
        <f t="shared" si="7"/>
        <v>0</v>
      </c>
      <c r="AB38" s="93">
        <f t="shared" si="7"/>
        <v>0</v>
      </c>
      <c r="AC38" s="93">
        <f t="shared" si="7"/>
        <v>0</v>
      </c>
      <c r="AD38" s="93">
        <f t="shared" si="7"/>
        <v>0</v>
      </c>
      <c r="AE38" s="93">
        <f t="shared" si="7"/>
        <v>0</v>
      </c>
      <c r="AF38" s="93">
        <f t="shared" si="7"/>
        <v>0</v>
      </c>
      <c r="AG38" s="93">
        <f t="shared" si="7"/>
        <v>0</v>
      </c>
      <c r="AH38" s="93">
        <f t="shared" si="7"/>
        <v>0</v>
      </c>
      <c r="AI38" s="93">
        <f t="shared" si="7"/>
        <v>0</v>
      </c>
    </row>
    <row r="39" spans="1:35" x14ac:dyDescent="0.2">
      <c r="A39" s="161" t="s">
        <v>229</v>
      </c>
      <c r="B39" s="77"/>
      <c r="C39" s="281"/>
      <c r="D39" s="281"/>
      <c r="E39" s="78"/>
      <c r="F39" s="79"/>
      <c r="G39" s="79" t="s">
        <v>137</v>
      </c>
      <c r="H39" s="34">
        <f t="shared" si="5"/>
        <v>0</v>
      </c>
      <c r="I39" s="164"/>
      <c r="J39" s="35">
        <f t="shared" si="6"/>
        <v>0</v>
      </c>
      <c r="K39" s="81">
        <v>0</v>
      </c>
      <c r="L39" s="81">
        <v>0</v>
      </c>
      <c r="M39" s="81">
        <v>0</v>
      </c>
      <c r="N39" s="81">
        <v>0</v>
      </c>
      <c r="O39" s="81">
        <v>0</v>
      </c>
      <c r="P39" s="81">
        <v>0</v>
      </c>
      <c r="Q39" s="81">
        <v>0</v>
      </c>
      <c r="R39" s="81">
        <v>0</v>
      </c>
      <c r="S39" s="81">
        <v>0</v>
      </c>
      <c r="T39" s="81">
        <v>0</v>
      </c>
      <c r="U39" s="81">
        <v>0</v>
      </c>
      <c r="V39" s="170">
        <v>0</v>
      </c>
      <c r="W39"/>
      <c r="X39" s="93">
        <f t="shared" si="7"/>
        <v>0</v>
      </c>
      <c r="Y39" s="93">
        <f t="shared" si="7"/>
        <v>0</v>
      </c>
      <c r="Z39" s="93">
        <f t="shared" si="7"/>
        <v>0</v>
      </c>
      <c r="AA39" s="93">
        <f t="shared" si="7"/>
        <v>0</v>
      </c>
      <c r="AB39" s="93">
        <f t="shared" si="7"/>
        <v>0</v>
      </c>
      <c r="AC39" s="93">
        <f t="shared" si="7"/>
        <v>0</v>
      </c>
      <c r="AD39" s="93">
        <f t="shared" si="7"/>
        <v>0</v>
      </c>
      <c r="AE39" s="93">
        <f t="shared" si="7"/>
        <v>0</v>
      </c>
      <c r="AF39" s="93">
        <f t="shared" si="7"/>
        <v>0</v>
      </c>
      <c r="AG39" s="93">
        <f t="shared" si="7"/>
        <v>0</v>
      </c>
      <c r="AH39" s="93">
        <f t="shared" si="7"/>
        <v>0</v>
      </c>
      <c r="AI39" s="93">
        <f t="shared" si="7"/>
        <v>0</v>
      </c>
    </row>
    <row r="40" spans="1:35" x14ac:dyDescent="0.2">
      <c r="A40" s="161" t="s">
        <v>230</v>
      </c>
      <c r="B40" s="77"/>
      <c r="C40" s="281"/>
      <c r="D40" s="281"/>
      <c r="E40" s="78"/>
      <c r="F40" s="79"/>
      <c r="G40" s="79" t="s">
        <v>137</v>
      </c>
      <c r="H40" s="34">
        <f t="shared" si="5"/>
        <v>0</v>
      </c>
      <c r="I40" s="164"/>
      <c r="J40" s="35">
        <f t="shared" si="6"/>
        <v>0</v>
      </c>
      <c r="K40" s="81">
        <v>0</v>
      </c>
      <c r="L40" s="81">
        <v>0</v>
      </c>
      <c r="M40" s="81">
        <v>0</v>
      </c>
      <c r="N40" s="81">
        <v>0</v>
      </c>
      <c r="O40" s="81">
        <v>0</v>
      </c>
      <c r="P40" s="81">
        <v>0</v>
      </c>
      <c r="Q40" s="81">
        <v>0</v>
      </c>
      <c r="R40" s="81">
        <v>0</v>
      </c>
      <c r="S40" s="81">
        <v>0</v>
      </c>
      <c r="T40" s="81">
        <v>0</v>
      </c>
      <c r="U40" s="81">
        <v>0</v>
      </c>
      <c r="V40" s="170">
        <v>0</v>
      </c>
      <c r="W40"/>
      <c r="X40" s="93">
        <f t="shared" si="7"/>
        <v>0</v>
      </c>
      <c r="Y40" s="93">
        <f t="shared" si="7"/>
        <v>0</v>
      </c>
      <c r="Z40" s="93">
        <f t="shared" si="7"/>
        <v>0</v>
      </c>
      <c r="AA40" s="93">
        <f t="shared" si="7"/>
        <v>0</v>
      </c>
      <c r="AB40" s="93">
        <f t="shared" si="7"/>
        <v>0</v>
      </c>
      <c r="AC40" s="93">
        <f t="shared" si="7"/>
        <v>0</v>
      </c>
      <c r="AD40" s="93">
        <f t="shared" si="7"/>
        <v>0</v>
      </c>
      <c r="AE40" s="93">
        <f t="shared" si="7"/>
        <v>0</v>
      </c>
      <c r="AF40" s="93">
        <f t="shared" si="7"/>
        <v>0</v>
      </c>
      <c r="AG40" s="93">
        <f t="shared" si="7"/>
        <v>0</v>
      </c>
      <c r="AH40" s="93">
        <f t="shared" si="7"/>
        <v>0</v>
      </c>
      <c r="AI40" s="93">
        <f t="shared" si="7"/>
        <v>0</v>
      </c>
    </row>
    <row r="41" spans="1:35" x14ac:dyDescent="0.2">
      <c r="A41" s="161" t="s">
        <v>231</v>
      </c>
      <c r="B41" s="77"/>
      <c r="C41" s="281"/>
      <c r="D41" s="281"/>
      <c r="E41" s="78"/>
      <c r="F41" s="79"/>
      <c r="G41" s="79" t="s">
        <v>137</v>
      </c>
      <c r="H41" s="34">
        <f t="shared" si="5"/>
        <v>0</v>
      </c>
      <c r="I41" s="164"/>
      <c r="J41" s="35">
        <f t="shared" si="6"/>
        <v>0</v>
      </c>
      <c r="K41" s="81">
        <v>0</v>
      </c>
      <c r="L41" s="81">
        <v>0</v>
      </c>
      <c r="M41" s="81">
        <v>0</v>
      </c>
      <c r="N41" s="81">
        <v>0</v>
      </c>
      <c r="O41" s="81">
        <v>0</v>
      </c>
      <c r="P41" s="81">
        <v>0</v>
      </c>
      <c r="Q41" s="81">
        <v>0</v>
      </c>
      <c r="R41" s="81">
        <v>0</v>
      </c>
      <c r="S41" s="81">
        <v>0</v>
      </c>
      <c r="T41" s="81">
        <v>0</v>
      </c>
      <c r="U41" s="81">
        <v>0</v>
      </c>
      <c r="V41" s="170">
        <v>0</v>
      </c>
      <c r="W41"/>
      <c r="X41" s="93">
        <f t="shared" si="7"/>
        <v>0</v>
      </c>
      <c r="Y41" s="93">
        <f t="shared" si="7"/>
        <v>0</v>
      </c>
      <c r="Z41" s="93">
        <f t="shared" si="7"/>
        <v>0</v>
      </c>
      <c r="AA41" s="93">
        <f t="shared" si="7"/>
        <v>0</v>
      </c>
      <c r="AB41" s="93">
        <f t="shared" si="7"/>
        <v>0</v>
      </c>
      <c r="AC41" s="93">
        <f t="shared" si="7"/>
        <v>0</v>
      </c>
      <c r="AD41" s="93">
        <f t="shared" si="7"/>
        <v>0</v>
      </c>
      <c r="AE41" s="93">
        <f t="shared" si="7"/>
        <v>0</v>
      </c>
      <c r="AF41" s="93">
        <f t="shared" si="7"/>
        <v>0</v>
      </c>
      <c r="AG41" s="93">
        <f t="shared" si="7"/>
        <v>0</v>
      </c>
      <c r="AH41" s="93">
        <f t="shared" si="7"/>
        <v>0</v>
      </c>
      <c r="AI41" s="93">
        <f t="shared" si="7"/>
        <v>0</v>
      </c>
    </row>
    <row r="42" spans="1:35" x14ac:dyDescent="0.2">
      <c r="A42" s="161" t="s">
        <v>232</v>
      </c>
      <c r="B42" s="77"/>
      <c r="C42" s="281"/>
      <c r="D42" s="281"/>
      <c r="E42" s="78"/>
      <c r="F42" s="79"/>
      <c r="G42" s="79" t="s">
        <v>137</v>
      </c>
      <c r="H42" s="34">
        <f t="shared" si="5"/>
        <v>0</v>
      </c>
      <c r="I42" s="164"/>
      <c r="J42" s="35">
        <f t="shared" si="6"/>
        <v>0</v>
      </c>
      <c r="K42" s="81">
        <v>0</v>
      </c>
      <c r="L42" s="81">
        <v>0</v>
      </c>
      <c r="M42" s="81">
        <v>0</v>
      </c>
      <c r="N42" s="81">
        <v>0</v>
      </c>
      <c r="O42" s="81">
        <v>0</v>
      </c>
      <c r="P42" s="81">
        <v>0</v>
      </c>
      <c r="Q42" s="81">
        <v>0</v>
      </c>
      <c r="R42" s="81">
        <v>0</v>
      </c>
      <c r="S42" s="81">
        <v>0</v>
      </c>
      <c r="T42" s="81">
        <v>0</v>
      </c>
      <c r="U42" s="81">
        <v>0</v>
      </c>
      <c r="V42" s="170">
        <v>0</v>
      </c>
      <c r="W42"/>
      <c r="X42" s="93">
        <f t="shared" si="7"/>
        <v>0</v>
      </c>
      <c r="Y42" s="93">
        <f t="shared" si="7"/>
        <v>0</v>
      </c>
      <c r="Z42" s="93">
        <f t="shared" si="7"/>
        <v>0</v>
      </c>
      <c r="AA42" s="93">
        <f t="shared" si="7"/>
        <v>0</v>
      </c>
      <c r="AB42" s="93">
        <f t="shared" si="7"/>
        <v>0</v>
      </c>
      <c r="AC42" s="93">
        <f t="shared" si="7"/>
        <v>0</v>
      </c>
      <c r="AD42" s="93">
        <f t="shared" si="7"/>
        <v>0</v>
      </c>
      <c r="AE42" s="93">
        <f t="shared" si="7"/>
        <v>0</v>
      </c>
      <c r="AF42" s="93">
        <f t="shared" si="7"/>
        <v>0</v>
      </c>
      <c r="AG42" s="93">
        <f t="shared" si="7"/>
        <v>0</v>
      </c>
      <c r="AH42" s="93">
        <f t="shared" si="7"/>
        <v>0</v>
      </c>
      <c r="AI42" s="93">
        <f t="shared" si="7"/>
        <v>0</v>
      </c>
    </row>
    <row r="43" spans="1:35" x14ac:dyDescent="0.2">
      <c r="A43" s="161" t="s">
        <v>233</v>
      </c>
      <c r="B43" s="77"/>
      <c r="C43" s="281"/>
      <c r="D43" s="281"/>
      <c r="E43" s="78"/>
      <c r="F43" s="79"/>
      <c r="G43" s="79" t="s">
        <v>137</v>
      </c>
      <c r="H43" s="34">
        <f t="shared" si="5"/>
        <v>0</v>
      </c>
      <c r="I43" s="164"/>
      <c r="J43" s="35">
        <f t="shared" si="6"/>
        <v>0</v>
      </c>
      <c r="K43" s="81">
        <v>0</v>
      </c>
      <c r="L43" s="81">
        <v>0</v>
      </c>
      <c r="M43" s="81">
        <v>0</v>
      </c>
      <c r="N43" s="81">
        <v>0</v>
      </c>
      <c r="O43" s="81">
        <v>0</v>
      </c>
      <c r="P43" s="81">
        <v>0</v>
      </c>
      <c r="Q43" s="81">
        <v>0</v>
      </c>
      <c r="R43" s="81">
        <v>0</v>
      </c>
      <c r="S43" s="81">
        <v>0</v>
      </c>
      <c r="T43" s="81">
        <v>0</v>
      </c>
      <c r="U43" s="81">
        <v>0</v>
      </c>
      <c r="V43" s="170">
        <v>0</v>
      </c>
      <c r="W43"/>
      <c r="X43" s="93">
        <f t="shared" si="7"/>
        <v>0</v>
      </c>
      <c r="Y43" s="93">
        <f t="shared" si="7"/>
        <v>0</v>
      </c>
      <c r="Z43" s="93">
        <f t="shared" si="7"/>
        <v>0</v>
      </c>
      <c r="AA43" s="93">
        <f t="shared" si="7"/>
        <v>0</v>
      </c>
      <c r="AB43" s="93">
        <f t="shared" si="7"/>
        <v>0</v>
      </c>
      <c r="AC43" s="93">
        <f t="shared" si="7"/>
        <v>0</v>
      </c>
      <c r="AD43" s="93">
        <f t="shared" si="7"/>
        <v>0</v>
      </c>
      <c r="AE43" s="93">
        <f t="shared" si="7"/>
        <v>0</v>
      </c>
      <c r="AF43" s="93">
        <f t="shared" si="7"/>
        <v>0</v>
      </c>
      <c r="AG43" s="93">
        <f t="shared" si="7"/>
        <v>0</v>
      </c>
      <c r="AH43" s="93">
        <f t="shared" si="7"/>
        <v>0</v>
      </c>
      <c r="AI43" s="93">
        <f t="shared" si="7"/>
        <v>0</v>
      </c>
    </row>
    <row r="44" spans="1:35" x14ac:dyDescent="0.2">
      <c r="A44" s="161" t="s">
        <v>234</v>
      </c>
      <c r="B44" s="77"/>
      <c r="C44" s="281"/>
      <c r="D44" s="281"/>
      <c r="E44" s="78"/>
      <c r="F44" s="79"/>
      <c r="G44" s="79" t="s">
        <v>137</v>
      </c>
      <c r="H44" s="34">
        <f t="shared" si="5"/>
        <v>0</v>
      </c>
      <c r="I44" s="164"/>
      <c r="J44" s="35">
        <f t="shared" si="6"/>
        <v>0</v>
      </c>
      <c r="K44" s="81">
        <v>0</v>
      </c>
      <c r="L44" s="81">
        <v>0</v>
      </c>
      <c r="M44" s="81">
        <v>0</v>
      </c>
      <c r="N44" s="81">
        <v>0</v>
      </c>
      <c r="O44" s="81">
        <v>0</v>
      </c>
      <c r="P44" s="81">
        <v>0</v>
      </c>
      <c r="Q44" s="81">
        <v>0</v>
      </c>
      <c r="R44" s="81">
        <v>0</v>
      </c>
      <c r="S44" s="81">
        <v>0</v>
      </c>
      <c r="T44" s="81">
        <v>0</v>
      </c>
      <c r="U44" s="81">
        <v>0</v>
      </c>
      <c r="V44" s="170">
        <v>0</v>
      </c>
      <c r="W44"/>
      <c r="X44" s="93">
        <f t="shared" si="7"/>
        <v>0</v>
      </c>
      <c r="Y44" s="93">
        <f t="shared" si="7"/>
        <v>0</v>
      </c>
      <c r="Z44" s="93">
        <f t="shared" si="7"/>
        <v>0</v>
      </c>
      <c r="AA44" s="93">
        <f t="shared" si="7"/>
        <v>0</v>
      </c>
      <c r="AB44" s="93">
        <f t="shared" si="7"/>
        <v>0</v>
      </c>
      <c r="AC44" s="93">
        <f t="shared" si="7"/>
        <v>0</v>
      </c>
      <c r="AD44" s="93">
        <f t="shared" si="7"/>
        <v>0</v>
      </c>
      <c r="AE44" s="93">
        <f t="shared" si="7"/>
        <v>0</v>
      </c>
      <c r="AF44" s="93">
        <f t="shared" si="7"/>
        <v>0</v>
      </c>
      <c r="AG44" s="93">
        <f t="shared" si="7"/>
        <v>0</v>
      </c>
      <c r="AH44" s="93">
        <f t="shared" si="7"/>
        <v>0</v>
      </c>
      <c r="AI44" s="93">
        <f t="shared" si="7"/>
        <v>0</v>
      </c>
    </row>
    <row r="45" spans="1:35" x14ac:dyDescent="0.2">
      <c r="A45" s="161" t="s">
        <v>235</v>
      </c>
      <c r="B45" s="77"/>
      <c r="C45" s="281"/>
      <c r="D45" s="281"/>
      <c r="E45" s="78"/>
      <c r="F45" s="79"/>
      <c r="G45" s="79" t="s">
        <v>137</v>
      </c>
      <c r="H45" s="34">
        <f t="shared" si="5"/>
        <v>0</v>
      </c>
      <c r="I45" s="164"/>
      <c r="J45" s="35">
        <f t="shared" si="6"/>
        <v>0</v>
      </c>
      <c r="K45" s="81">
        <v>0</v>
      </c>
      <c r="L45" s="81">
        <v>0</v>
      </c>
      <c r="M45" s="81">
        <v>0</v>
      </c>
      <c r="N45" s="81">
        <v>0</v>
      </c>
      <c r="O45" s="81">
        <v>0</v>
      </c>
      <c r="P45" s="81">
        <v>0</v>
      </c>
      <c r="Q45" s="81">
        <v>0</v>
      </c>
      <c r="R45" s="81">
        <v>0</v>
      </c>
      <c r="S45" s="81">
        <v>0</v>
      </c>
      <c r="T45" s="81">
        <v>0</v>
      </c>
      <c r="U45" s="81">
        <v>0</v>
      </c>
      <c r="V45" s="170">
        <v>0</v>
      </c>
      <c r="W45"/>
      <c r="X45" s="93">
        <f t="shared" si="7"/>
        <v>0</v>
      </c>
      <c r="Y45" s="93">
        <f t="shared" si="7"/>
        <v>0</v>
      </c>
      <c r="Z45" s="93">
        <f t="shared" si="7"/>
        <v>0</v>
      </c>
      <c r="AA45" s="93">
        <f t="shared" si="7"/>
        <v>0</v>
      </c>
      <c r="AB45" s="93">
        <f t="shared" si="7"/>
        <v>0</v>
      </c>
      <c r="AC45" s="93">
        <f t="shared" si="7"/>
        <v>0</v>
      </c>
      <c r="AD45" s="93">
        <f t="shared" si="7"/>
        <v>0</v>
      </c>
      <c r="AE45" s="93">
        <f t="shared" si="7"/>
        <v>0</v>
      </c>
      <c r="AF45" s="93">
        <f t="shared" si="7"/>
        <v>0</v>
      </c>
      <c r="AG45" s="93">
        <f t="shared" si="7"/>
        <v>0</v>
      </c>
      <c r="AH45" s="93">
        <f t="shared" si="7"/>
        <v>0</v>
      </c>
      <c r="AI45" s="93">
        <f t="shared" si="7"/>
        <v>0</v>
      </c>
    </row>
    <row r="46" spans="1:35" x14ac:dyDescent="0.2">
      <c r="A46" s="161" t="s">
        <v>236</v>
      </c>
      <c r="B46" s="77"/>
      <c r="C46" s="281"/>
      <c r="D46" s="281"/>
      <c r="E46" s="78"/>
      <c r="F46" s="79"/>
      <c r="G46" s="79" t="s">
        <v>137</v>
      </c>
      <c r="H46" s="34">
        <f t="shared" si="5"/>
        <v>0</v>
      </c>
      <c r="I46" s="164"/>
      <c r="J46" s="35">
        <f t="shared" si="6"/>
        <v>0</v>
      </c>
      <c r="K46" s="81">
        <v>0</v>
      </c>
      <c r="L46" s="81">
        <v>0</v>
      </c>
      <c r="M46" s="81">
        <v>0</v>
      </c>
      <c r="N46" s="81">
        <v>0</v>
      </c>
      <c r="O46" s="81">
        <v>0</v>
      </c>
      <c r="P46" s="81">
        <v>0</v>
      </c>
      <c r="Q46" s="81">
        <v>0</v>
      </c>
      <c r="R46" s="81">
        <v>0</v>
      </c>
      <c r="S46" s="81">
        <v>0</v>
      </c>
      <c r="T46" s="81">
        <v>0</v>
      </c>
      <c r="U46" s="81">
        <v>0</v>
      </c>
      <c r="V46" s="170">
        <v>0</v>
      </c>
      <c r="W46"/>
      <c r="X46" s="93">
        <f t="shared" si="7"/>
        <v>0</v>
      </c>
      <c r="Y46" s="93">
        <f t="shared" si="7"/>
        <v>0</v>
      </c>
      <c r="Z46" s="93">
        <f t="shared" si="7"/>
        <v>0</v>
      </c>
      <c r="AA46" s="93">
        <f t="shared" si="7"/>
        <v>0</v>
      </c>
      <c r="AB46" s="93">
        <f t="shared" si="7"/>
        <v>0</v>
      </c>
      <c r="AC46" s="93">
        <f t="shared" si="7"/>
        <v>0</v>
      </c>
      <c r="AD46" s="93">
        <f t="shared" si="7"/>
        <v>0</v>
      </c>
      <c r="AE46" s="93">
        <f t="shared" si="7"/>
        <v>0</v>
      </c>
      <c r="AF46" s="93">
        <f t="shared" si="7"/>
        <v>0</v>
      </c>
      <c r="AG46" s="93">
        <f t="shared" si="7"/>
        <v>0</v>
      </c>
      <c r="AH46" s="93">
        <f t="shared" si="7"/>
        <v>0</v>
      </c>
      <c r="AI46" s="93">
        <f t="shared" si="7"/>
        <v>0</v>
      </c>
    </row>
    <row r="47" spans="1:35" x14ac:dyDescent="0.2">
      <c r="A47" s="161" t="s">
        <v>237</v>
      </c>
      <c r="B47" s="77"/>
      <c r="C47" s="281"/>
      <c r="D47" s="281"/>
      <c r="E47" s="78"/>
      <c r="F47" s="79"/>
      <c r="G47" s="79" t="s">
        <v>137</v>
      </c>
      <c r="H47" s="34">
        <f t="shared" si="5"/>
        <v>0</v>
      </c>
      <c r="I47" s="164"/>
      <c r="J47" s="35">
        <f t="shared" si="6"/>
        <v>0</v>
      </c>
      <c r="K47" s="81">
        <v>0</v>
      </c>
      <c r="L47" s="81">
        <v>0</v>
      </c>
      <c r="M47" s="81">
        <v>0</v>
      </c>
      <c r="N47" s="81">
        <v>0</v>
      </c>
      <c r="O47" s="81">
        <v>0</v>
      </c>
      <c r="P47" s="81">
        <v>0</v>
      </c>
      <c r="Q47" s="81">
        <v>0</v>
      </c>
      <c r="R47" s="81">
        <v>0</v>
      </c>
      <c r="S47" s="81">
        <v>0</v>
      </c>
      <c r="T47" s="81">
        <v>0</v>
      </c>
      <c r="U47" s="81">
        <v>0</v>
      </c>
      <c r="V47" s="170">
        <v>0</v>
      </c>
      <c r="W47"/>
      <c r="X47" s="93">
        <f t="shared" si="7"/>
        <v>0</v>
      </c>
      <c r="Y47" s="93">
        <f t="shared" si="7"/>
        <v>0</v>
      </c>
      <c r="Z47" s="93">
        <f t="shared" si="7"/>
        <v>0</v>
      </c>
      <c r="AA47" s="93">
        <f t="shared" si="7"/>
        <v>0</v>
      </c>
      <c r="AB47" s="93">
        <f t="shared" si="7"/>
        <v>0</v>
      </c>
      <c r="AC47" s="93">
        <f t="shared" si="7"/>
        <v>0</v>
      </c>
      <c r="AD47" s="93">
        <f t="shared" si="7"/>
        <v>0</v>
      </c>
      <c r="AE47" s="93">
        <f t="shared" si="7"/>
        <v>0</v>
      </c>
      <c r="AF47" s="93">
        <f t="shared" si="7"/>
        <v>0</v>
      </c>
      <c r="AG47" s="93">
        <f t="shared" si="7"/>
        <v>0</v>
      </c>
      <c r="AH47" s="93">
        <f t="shared" si="7"/>
        <v>0</v>
      </c>
      <c r="AI47" s="93">
        <f t="shared" si="7"/>
        <v>0</v>
      </c>
    </row>
    <row r="48" spans="1:35" x14ac:dyDescent="0.2">
      <c r="A48" s="161" t="s">
        <v>238</v>
      </c>
      <c r="B48" s="77"/>
      <c r="C48" s="281"/>
      <c r="D48" s="281"/>
      <c r="E48" s="78"/>
      <c r="F48" s="79"/>
      <c r="G48" s="79" t="s">
        <v>137</v>
      </c>
      <c r="H48" s="34">
        <f t="shared" si="5"/>
        <v>0</v>
      </c>
      <c r="I48" s="164"/>
      <c r="J48" s="35">
        <f t="shared" si="6"/>
        <v>0</v>
      </c>
      <c r="K48" s="81">
        <v>0</v>
      </c>
      <c r="L48" s="81">
        <v>0</v>
      </c>
      <c r="M48" s="81">
        <v>0</v>
      </c>
      <c r="N48" s="81">
        <v>0</v>
      </c>
      <c r="O48" s="81">
        <v>0</v>
      </c>
      <c r="P48" s="81">
        <v>0</v>
      </c>
      <c r="Q48" s="81">
        <v>0</v>
      </c>
      <c r="R48" s="81">
        <v>0</v>
      </c>
      <c r="S48" s="81">
        <v>0</v>
      </c>
      <c r="T48" s="81">
        <v>0</v>
      </c>
      <c r="U48" s="81">
        <v>0</v>
      </c>
      <c r="V48" s="170">
        <v>0</v>
      </c>
      <c r="W48"/>
      <c r="X48" s="93">
        <f t="shared" si="7"/>
        <v>0</v>
      </c>
      <c r="Y48" s="93">
        <f t="shared" si="7"/>
        <v>0</v>
      </c>
      <c r="Z48" s="93">
        <f t="shared" si="7"/>
        <v>0</v>
      </c>
      <c r="AA48" s="93">
        <f t="shared" si="7"/>
        <v>0</v>
      </c>
      <c r="AB48" s="93">
        <f t="shared" si="7"/>
        <v>0</v>
      </c>
      <c r="AC48" s="93">
        <f t="shared" si="7"/>
        <v>0</v>
      </c>
      <c r="AD48" s="93">
        <f t="shared" si="7"/>
        <v>0</v>
      </c>
      <c r="AE48" s="93">
        <f t="shared" si="7"/>
        <v>0</v>
      </c>
      <c r="AF48" s="93">
        <f t="shared" si="7"/>
        <v>0</v>
      </c>
      <c r="AG48" s="93">
        <f t="shared" si="7"/>
        <v>0</v>
      </c>
      <c r="AH48" s="93">
        <f t="shared" si="7"/>
        <v>0</v>
      </c>
      <c r="AI48" s="93">
        <f t="shared" si="7"/>
        <v>0</v>
      </c>
    </row>
    <row r="49" spans="1:35" x14ac:dyDescent="0.2">
      <c r="A49" s="161" t="s">
        <v>239</v>
      </c>
      <c r="B49" s="77"/>
      <c r="C49" s="281"/>
      <c r="D49" s="281"/>
      <c r="E49" s="78"/>
      <c r="F49" s="79"/>
      <c r="G49" s="79" t="s">
        <v>137</v>
      </c>
      <c r="H49" s="34">
        <f t="shared" si="5"/>
        <v>0</v>
      </c>
      <c r="I49" s="164"/>
      <c r="J49" s="35">
        <f t="shared" si="6"/>
        <v>0</v>
      </c>
      <c r="K49" s="81">
        <v>0</v>
      </c>
      <c r="L49" s="81">
        <v>0</v>
      </c>
      <c r="M49" s="81">
        <v>0</v>
      </c>
      <c r="N49" s="81">
        <v>0</v>
      </c>
      <c r="O49" s="81">
        <v>0</v>
      </c>
      <c r="P49" s="81">
        <v>0</v>
      </c>
      <c r="Q49" s="81">
        <v>0</v>
      </c>
      <c r="R49" s="81">
        <v>0</v>
      </c>
      <c r="S49" s="81">
        <v>0</v>
      </c>
      <c r="T49" s="81">
        <v>0</v>
      </c>
      <c r="U49" s="81">
        <v>0</v>
      </c>
      <c r="V49" s="170">
        <v>0</v>
      </c>
      <c r="W49"/>
      <c r="X49" s="93">
        <f t="shared" si="7"/>
        <v>0</v>
      </c>
      <c r="Y49" s="93">
        <f t="shared" si="7"/>
        <v>0</v>
      </c>
      <c r="Z49" s="93">
        <f t="shared" si="7"/>
        <v>0</v>
      </c>
      <c r="AA49" s="93">
        <f t="shared" si="7"/>
        <v>0</v>
      </c>
      <c r="AB49" s="93">
        <f t="shared" si="7"/>
        <v>0</v>
      </c>
      <c r="AC49" s="93">
        <f t="shared" si="7"/>
        <v>0</v>
      </c>
      <c r="AD49" s="93">
        <f t="shared" si="7"/>
        <v>0</v>
      </c>
      <c r="AE49" s="93">
        <f t="shared" si="7"/>
        <v>0</v>
      </c>
      <c r="AF49" s="93">
        <f t="shared" si="7"/>
        <v>0</v>
      </c>
      <c r="AG49" s="93">
        <f t="shared" si="7"/>
        <v>0</v>
      </c>
      <c r="AH49" s="93">
        <f t="shared" si="7"/>
        <v>0</v>
      </c>
      <c r="AI49" s="93">
        <f t="shared" si="7"/>
        <v>0</v>
      </c>
    </row>
    <row r="50" spans="1:35" x14ac:dyDescent="0.2">
      <c r="A50" s="161" t="s">
        <v>240</v>
      </c>
      <c r="B50" s="77"/>
      <c r="C50" s="281"/>
      <c r="D50" s="281"/>
      <c r="E50" s="78"/>
      <c r="F50" s="79"/>
      <c r="G50" s="79" t="s">
        <v>137</v>
      </c>
      <c r="H50" s="34">
        <f t="shared" si="5"/>
        <v>0</v>
      </c>
      <c r="I50" s="164"/>
      <c r="J50" s="35">
        <f t="shared" si="6"/>
        <v>0</v>
      </c>
      <c r="K50" s="81">
        <v>0</v>
      </c>
      <c r="L50" s="81">
        <v>0</v>
      </c>
      <c r="M50" s="81">
        <v>0</v>
      </c>
      <c r="N50" s="81">
        <v>0</v>
      </c>
      <c r="O50" s="81">
        <v>0</v>
      </c>
      <c r="P50" s="81">
        <v>0</v>
      </c>
      <c r="Q50" s="81">
        <v>0</v>
      </c>
      <c r="R50" s="81">
        <v>0</v>
      </c>
      <c r="S50" s="81">
        <v>0</v>
      </c>
      <c r="T50" s="81">
        <v>0</v>
      </c>
      <c r="U50" s="81">
        <v>0</v>
      </c>
      <c r="V50" s="170">
        <v>0</v>
      </c>
      <c r="W50"/>
      <c r="X50" s="93">
        <f t="shared" si="7"/>
        <v>0</v>
      </c>
      <c r="Y50" s="93">
        <f t="shared" si="7"/>
        <v>0</v>
      </c>
      <c r="Z50" s="93">
        <f t="shared" si="7"/>
        <v>0</v>
      </c>
      <c r="AA50" s="93">
        <f t="shared" si="7"/>
        <v>0</v>
      </c>
      <c r="AB50" s="93">
        <f t="shared" si="7"/>
        <v>0</v>
      </c>
      <c r="AC50" s="93">
        <f t="shared" si="7"/>
        <v>0</v>
      </c>
      <c r="AD50" s="93">
        <f t="shared" si="7"/>
        <v>0</v>
      </c>
      <c r="AE50" s="93">
        <f t="shared" si="7"/>
        <v>0</v>
      </c>
      <c r="AF50" s="93">
        <f t="shared" si="7"/>
        <v>0</v>
      </c>
      <c r="AG50" s="93">
        <f t="shared" si="7"/>
        <v>0</v>
      </c>
      <c r="AH50" s="93">
        <f t="shared" si="7"/>
        <v>0</v>
      </c>
      <c r="AI50" s="93">
        <f t="shared" si="7"/>
        <v>0</v>
      </c>
    </row>
    <row r="51" spans="1:35" x14ac:dyDescent="0.2">
      <c r="A51" s="161" t="s">
        <v>241</v>
      </c>
      <c r="B51" s="77"/>
      <c r="C51" s="281"/>
      <c r="D51" s="281"/>
      <c r="E51" s="78"/>
      <c r="F51" s="79"/>
      <c r="G51" s="79" t="s">
        <v>137</v>
      </c>
      <c r="H51" s="34">
        <f t="shared" si="5"/>
        <v>0</v>
      </c>
      <c r="I51" s="164"/>
      <c r="J51" s="35">
        <f t="shared" si="6"/>
        <v>0</v>
      </c>
      <c r="K51" s="81">
        <v>0</v>
      </c>
      <c r="L51" s="81">
        <v>0</v>
      </c>
      <c r="M51" s="81">
        <v>0</v>
      </c>
      <c r="N51" s="81">
        <v>0</v>
      </c>
      <c r="O51" s="81">
        <v>0</v>
      </c>
      <c r="P51" s="81">
        <v>0</v>
      </c>
      <c r="Q51" s="81">
        <v>0</v>
      </c>
      <c r="R51" s="81">
        <v>0</v>
      </c>
      <c r="S51" s="81">
        <v>0</v>
      </c>
      <c r="T51" s="81">
        <v>0</v>
      </c>
      <c r="U51" s="81">
        <v>0</v>
      </c>
      <c r="V51" s="170">
        <v>0</v>
      </c>
      <c r="W51"/>
      <c r="X51" s="93">
        <f t="shared" si="7"/>
        <v>0</v>
      </c>
      <c r="Y51" s="93">
        <f t="shared" si="7"/>
        <v>0</v>
      </c>
      <c r="Z51" s="93">
        <f t="shared" si="7"/>
        <v>0</v>
      </c>
      <c r="AA51" s="93">
        <f t="shared" si="7"/>
        <v>0</v>
      </c>
      <c r="AB51" s="93">
        <f t="shared" si="7"/>
        <v>0</v>
      </c>
      <c r="AC51" s="93">
        <f t="shared" si="7"/>
        <v>0</v>
      </c>
      <c r="AD51" s="93">
        <f t="shared" si="7"/>
        <v>0</v>
      </c>
      <c r="AE51" s="93">
        <f t="shared" si="7"/>
        <v>0</v>
      </c>
      <c r="AF51" s="93">
        <f t="shared" si="7"/>
        <v>0</v>
      </c>
      <c r="AG51" s="93">
        <f t="shared" si="7"/>
        <v>0</v>
      </c>
      <c r="AH51" s="93">
        <f t="shared" si="7"/>
        <v>0</v>
      </c>
      <c r="AI51" s="93">
        <f t="shared" si="7"/>
        <v>0</v>
      </c>
    </row>
    <row r="52" spans="1:35" x14ac:dyDescent="0.2">
      <c r="A52" s="161" t="s">
        <v>242</v>
      </c>
      <c r="B52" s="77"/>
      <c r="C52" s="281"/>
      <c r="D52" s="281"/>
      <c r="E52" s="78"/>
      <c r="F52" s="79"/>
      <c r="G52" s="79" t="s">
        <v>137</v>
      </c>
      <c r="H52" s="34">
        <f t="shared" si="5"/>
        <v>0</v>
      </c>
      <c r="I52" s="164"/>
      <c r="J52" s="35">
        <f t="shared" si="6"/>
        <v>0</v>
      </c>
      <c r="K52" s="81">
        <v>0</v>
      </c>
      <c r="L52" s="81">
        <v>0</v>
      </c>
      <c r="M52" s="81">
        <v>0</v>
      </c>
      <c r="N52" s="81">
        <v>0</v>
      </c>
      <c r="O52" s="81">
        <v>0</v>
      </c>
      <c r="P52" s="81">
        <v>0</v>
      </c>
      <c r="Q52" s="81">
        <v>0</v>
      </c>
      <c r="R52" s="81">
        <v>0</v>
      </c>
      <c r="S52" s="81">
        <v>0</v>
      </c>
      <c r="T52" s="81">
        <v>0</v>
      </c>
      <c r="U52" s="81">
        <v>0</v>
      </c>
      <c r="V52" s="170">
        <v>0</v>
      </c>
      <c r="W52"/>
      <c r="X52" s="93">
        <f t="shared" si="7"/>
        <v>0</v>
      </c>
      <c r="Y52" s="93">
        <f t="shared" si="7"/>
        <v>0</v>
      </c>
      <c r="Z52" s="93">
        <f t="shared" si="7"/>
        <v>0</v>
      </c>
      <c r="AA52" s="93">
        <f t="shared" si="7"/>
        <v>0</v>
      </c>
      <c r="AB52" s="93">
        <f t="shared" si="7"/>
        <v>0</v>
      </c>
      <c r="AC52" s="93">
        <f t="shared" si="7"/>
        <v>0</v>
      </c>
      <c r="AD52" s="93">
        <f t="shared" si="7"/>
        <v>0</v>
      </c>
      <c r="AE52" s="93">
        <f t="shared" si="7"/>
        <v>0</v>
      </c>
      <c r="AF52" s="93">
        <f t="shared" si="7"/>
        <v>0</v>
      </c>
      <c r="AG52" s="93">
        <f t="shared" si="7"/>
        <v>0</v>
      </c>
      <c r="AH52" s="93">
        <f t="shared" si="7"/>
        <v>0</v>
      </c>
      <c r="AI52" s="93">
        <f t="shared" si="7"/>
        <v>0</v>
      </c>
    </row>
    <row r="53" spans="1:35" x14ac:dyDescent="0.2">
      <c r="A53" s="161" t="s">
        <v>243</v>
      </c>
      <c r="B53" s="77"/>
      <c r="C53" s="281"/>
      <c r="D53" s="281"/>
      <c r="E53" s="78"/>
      <c r="F53" s="79"/>
      <c r="G53" s="79" t="s">
        <v>137</v>
      </c>
      <c r="H53" s="34">
        <f t="shared" si="5"/>
        <v>0</v>
      </c>
      <c r="I53" s="164"/>
      <c r="J53" s="35">
        <f t="shared" si="6"/>
        <v>0</v>
      </c>
      <c r="K53" s="81">
        <v>0</v>
      </c>
      <c r="L53" s="81">
        <v>0</v>
      </c>
      <c r="M53" s="81">
        <v>0</v>
      </c>
      <c r="N53" s="81">
        <v>0</v>
      </c>
      <c r="O53" s="81">
        <v>0</v>
      </c>
      <c r="P53" s="81">
        <v>0</v>
      </c>
      <c r="Q53" s="81">
        <v>0</v>
      </c>
      <c r="R53" s="81">
        <v>0</v>
      </c>
      <c r="S53" s="81">
        <v>0</v>
      </c>
      <c r="T53" s="81">
        <v>0</v>
      </c>
      <c r="U53" s="81">
        <v>0</v>
      </c>
      <c r="V53" s="170">
        <v>0</v>
      </c>
      <c r="W53"/>
      <c r="X53" s="93">
        <f t="shared" si="7"/>
        <v>0</v>
      </c>
      <c r="Y53" s="93">
        <f t="shared" si="7"/>
        <v>0</v>
      </c>
      <c r="Z53" s="93">
        <f t="shared" si="7"/>
        <v>0</v>
      </c>
      <c r="AA53" s="93">
        <f t="shared" si="7"/>
        <v>0</v>
      </c>
      <c r="AB53" s="93">
        <f t="shared" si="7"/>
        <v>0</v>
      </c>
      <c r="AC53" s="93">
        <f t="shared" si="7"/>
        <v>0</v>
      </c>
      <c r="AD53" s="93">
        <f t="shared" si="7"/>
        <v>0</v>
      </c>
      <c r="AE53" s="93">
        <f t="shared" si="7"/>
        <v>0</v>
      </c>
      <c r="AF53" s="93">
        <f t="shared" si="7"/>
        <v>0</v>
      </c>
      <c r="AG53" s="93">
        <f t="shared" si="7"/>
        <v>0</v>
      </c>
      <c r="AH53" s="93">
        <f t="shared" si="7"/>
        <v>0</v>
      </c>
      <c r="AI53" s="93">
        <f t="shared" si="7"/>
        <v>0</v>
      </c>
    </row>
    <row r="54" spans="1:35" x14ac:dyDescent="0.2">
      <c r="A54" s="161" t="s">
        <v>244</v>
      </c>
      <c r="B54" s="77"/>
      <c r="C54" s="281"/>
      <c r="D54" s="281"/>
      <c r="E54" s="78"/>
      <c r="F54" s="79"/>
      <c r="G54" s="79" t="s">
        <v>137</v>
      </c>
      <c r="H54" s="34">
        <f t="shared" si="5"/>
        <v>0</v>
      </c>
      <c r="I54" s="164"/>
      <c r="J54" s="35">
        <f t="shared" si="6"/>
        <v>0</v>
      </c>
      <c r="K54" s="81">
        <v>0</v>
      </c>
      <c r="L54" s="81">
        <v>0</v>
      </c>
      <c r="M54" s="81">
        <v>0</v>
      </c>
      <c r="N54" s="81">
        <v>0</v>
      </c>
      <c r="O54" s="81">
        <v>0</v>
      </c>
      <c r="P54" s="81">
        <v>0</v>
      </c>
      <c r="Q54" s="81">
        <v>0</v>
      </c>
      <c r="R54" s="81">
        <v>0</v>
      </c>
      <c r="S54" s="81">
        <v>0</v>
      </c>
      <c r="T54" s="81">
        <v>0</v>
      </c>
      <c r="U54" s="81">
        <v>0</v>
      </c>
      <c r="V54" s="170">
        <v>0</v>
      </c>
      <c r="W54"/>
      <c r="X54" s="93">
        <f t="shared" si="7"/>
        <v>0</v>
      </c>
      <c r="Y54" s="93">
        <f t="shared" si="7"/>
        <v>0</v>
      </c>
      <c r="Z54" s="93">
        <f t="shared" si="7"/>
        <v>0</v>
      </c>
      <c r="AA54" s="93">
        <f t="shared" si="7"/>
        <v>0</v>
      </c>
      <c r="AB54" s="93">
        <f t="shared" si="7"/>
        <v>0</v>
      </c>
      <c r="AC54" s="93">
        <f t="shared" si="7"/>
        <v>0</v>
      </c>
      <c r="AD54" s="93">
        <f t="shared" si="7"/>
        <v>0</v>
      </c>
      <c r="AE54" s="93">
        <f t="shared" si="7"/>
        <v>0</v>
      </c>
      <c r="AF54" s="93">
        <f t="shared" si="7"/>
        <v>0</v>
      </c>
      <c r="AG54" s="93">
        <f t="shared" si="7"/>
        <v>0</v>
      </c>
      <c r="AH54" s="93">
        <f t="shared" si="7"/>
        <v>0</v>
      </c>
      <c r="AI54" s="93">
        <f t="shared" si="7"/>
        <v>0</v>
      </c>
    </row>
    <row r="55" spans="1:35" x14ac:dyDescent="0.2">
      <c r="A55" s="161" t="s">
        <v>245</v>
      </c>
      <c r="B55" s="77"/>
      <c r="C55" s="281"/>
      <c r="D55" s="281"/>
      <c r="E55" s="78"/>
      <c r="F55" s="79"/>
      <c r="G55" s="79" t="s">
        <v>137</v>
      </c>
      <c r="H55" s="34">
        <f t="shared" si="5"/>
        <v>0</v>
      </c>
      <c r="I55" s="164"/>
      <c r="J55" s="35">
        <f t="shared" si="6"/>
        <v>0</v>
      </c>
      <c r="K55" s="81">
        <v>0</v>
      </c>
      <c r="L55" s="81">
        <v>0</v>
      </c>
      <c r="M55" s="81">
        <v>0</v>
      </c>
      <c r="N55" s="81">
        <v>0</v>
      </c>
      <c r="O55" s="81">
        <v>0</v>
      </c>
      <c r="P55" s="81">
        <v>0</v>
      </c>
      <c r="Q55" s="81">
        <v>0</v>
      </c>
      <c r="R55" s="81">
        <v>0</v>
      </c>
      <c r="S55" s="81">
        <v>0</v>
      </c>
      <c r="T55" s="81">
        <v>0</v>
      </c>
      <c r="U55" s="81">
        <v>0</v>
      </c>
      <c r="V55" s="170">
        <v>0</v>
      </c>
      <c r="W55"/>
      <c r="X55" s="93">
        <f t="shared" si="7"/>
        <v>0</v>
      </c>
      <c r="Y55" s="93">
        <f t="shared" si="7"/>
        <v>0</v>
      </c>
      <c r="Z55" s="93">
        <f t="shared" si="7"/>
        <v>0</v>
      </c>
      <c r="AA55" s="93">
        <f t="shared" si="7"/>
        <v>0</v>
      </c>
      <c r="AB55" s="93">
        <f t="shared" si="7"/>
        <v>0</v>
      </c>
      <c r="AC55" s="93">
        <f t="shared" si="7"/>
        <v>0</v>
      </c>
      <c r="AD55" s="93">
        <f t="shared" si="7"/>
        <v>0</v>
      </c>
      <c r="AE55" s="93">
        <f t="shared" si="7"/>
        <v>0</v>
      </c>
      <c r="AF55" s="93">
        <f t="shared" si="7"/>
        <v>0</v>
      </c>
      <c r="AG55" s="93">
        <f t="shared" si="7"/>
        <v>0</v>
      </c>
      <c r="AH55" s="93">
        <f t="shared" si="7"/>
        <v>0</v>
      </c>
      <c r="AI55" s="93">
        <f t="shared" si="7"/>
        <v>0</v>
      </c>
    </row>
    <row r="56" spans="1:35" x14ac:dyDescent="0.2">
      <c r="A56" s="161" t="s">
        <v>246</v>
      </c>
      <c r="B56" s="77"/>
      <c r="C56" s="281"/>
      <c r="D56" s="281"/>
      <c r="E56" s="78"/>
      <c r="F56" s="79"/>
      <c r="G56" s="79" t="s">
        <v>137</v>
      </c>
      <c r="H56" s="34">
        <f t="shared" si="5"/>
        <v>0</v>
      </c>
      <c r="I56" s="164"/>
      <c r="J56" s="35">
        <f t="shared" si="6"/>
        <v>0</v>
      </c>
      <c r="K56" s="81">
        <v>0</v>
      </c>
      <c r="L56" s="81">
        <v>0</v>
      </c>
      <c r="M56" s="81">
        <v>0</v>
      </c>
      <c r="N56" s="81">
        <v>0</v>
      </c>
      <c r="O56" s="81">
        <v>0</v>
      </c>
      <c r="P56" s="81">
        <v>0</v>
      </c>
      <c r="Q56" s="81">
        <v>0</v>
      </c>
      <c r="R56" s="81">
        <v>0</v>
      </c>
      <c r="S56" s="81">
        <v>0</v>
      </c>
      <c r="T56" s="81">
        <v>0</v>
      </c>
      <c r="U56" s="81">
        <v>0</v>
      </c>
      <c r="V56" s="170">
        <v>0</v>
      </c>
      <c r="W56"/>
      <c r="X56" s="93">
        <f t="shared" si="7"/>
        <v>0</v>
      </c>
      <c r="Y56" s="93">
        <f t="shared" si="7"/>
        <v>0</v>
      </c>
      <c r="Z56" s="93">
        <f t="shared" si="7"/>
        <v>0</v>
      </c>
      <c r="AA56" s="93">
        <f t="shared" si="7"/>
        <v>0</v>
      </c>
      <c r="AB56" s="93">
        <f t="shared" si="7"/>
        <v>0</v>
      </c>
      <c r="AC56" s="93">
        <f t="shared" si="7"/>
        <v>0</v>
      </c>
      <c r="AD56" s="93">
        <f t="shared" si="7"/>
        <v>0</v>
      </c>
      <c r="AE56" s="93">
        <f t="shared" si="7"/>
        <v>0</v>
      </c>
      <c r="AF56" s="93">
        <f t="shared" si="7"/>
        <v>0</v>
      </c>
      <c r="AG56" s="93">
        <f t="shared" si="7"/>
        <v>0</v>
      </c>
      <c r="AH56" s="93">
        <f t="shared" si="7"/>
        <v>0</v>
      </c>
      <c r="AI56" s="93">
        <f t="shared" si="7"/>
        <v>0</v>
      </c>
    </row>
    <row r="57" spans="1:35" x14ac:dyDescent="0.2">
      <c r="A57" s="161" t="s">
        <v>247</v>
      </c>
      <c r="B57" s="77"/>
      <c r="C57" s="281"/>
      <c r="D57" s="281"/>
      <c r="E57" s="78"/>
      <c r="F57" s="79"/>
      <c r="G57" s="79" t="s">
        <v>137</v>
      </c>
      <c r="H57" s="34">
        <f t="shared" si="5"/>
        <v>0</v>
      </c>
      <c r="I57" s="164"/>
      <c r="J57" s="35">
        <f t="shared" si="6"/>
        <v>0</v>
      </c>
      <c r="K57" s="81">
        <v>0</v>
      </c>
      <c r="L57" s="81">
        <v>0</v>
      </c>
      <c r="M57" s="81">
        <v>0</v>
      </c>
      <c r="N57" s="81">
        <v>0</v>
      </c>
      <c r="O57" s="81">
        <v>0</v>
      </c>
      <c r="P57" s="81">
        <v>0</v>
      </c>
      <c r="Q57" s="81">
        <v>0</v>
      </c>
      <c r="R57" s="81">
        <v>0</v>
      </c>
      <c r="S57" s="81">
        <v>0</v>
      </c>
      <c r="T57" s="81">
        <v>0</v>
      </c>
      <c r="U57" s="81">
        <v>0</v>
      </c>
      <c r="V57" s="170">
        <v>0</v>
      </c>
      <c r="W57"/>
      <c r="X57" s="93">
        <f t="shared" si="7"/>
        <v>0</v>
      </c>
      <c r="Y57" s="93">
        <f t="shared" si="7"/>
        <v>0</v>
      </c>
      <c r="Z57" s="93">
        <f t="shared" si="7"/>
        <v>0</v>
      </c>
      <c r="AA57" s="93">
        <f t="shared" si="7"/>
        <v>0</v>
      </c>
      <c r="AB57" s="93">
        <f t="shared" si="7"/>
        <v>0</v>
      </c>
      <c r="AC57" s="93">
        <f t="shared" si="7"/>
        <v>0</v>
      </c>
      <c r="AD57" s="93">
        <f t="shared" si="7"/>
        <v>0</v>
      </c>
      <c r="AE57" s="93">
        <f t="shared" si="7"/>
        <v>0</v>
      </c>
      <c r="AF57" s="93">
        <f t="shared" si="7"/>
        <v>0</v>
      </c>
      <c r="AG57" s="93">
        <f t="shared" si="7"/>
        <v>0</v>
      </c>
      <c r="AH57" s="93">
        <f t="shared" si="7"/>
        <v>0</v>
      </c>
      <c r="AI57" s="93">
        <f t="shared" si="7"/>
        <v>0</v>
      </c>
    </row>
    <row r="58" spans="1:35" x14ac:dyDescent="0.2">
      <c r="A58" s="161" t="s">
        <v>248</v>
      </c>
      <c r="B58" s="77"/>
      <c r="C58" s="281"/>
      <c r="D58" s="281"/>
      <c r="E58" s="78"/>
      <c r="F58" s="79"/>
      <c r="G58" s="79" t="s">
        <v>137</v>
      </c>
      <c r="H58" s="34">
        <f t="shared" si="5"/>
        <v>0</v>
      </c>
      <c r="I58" s="164"/>
      <c r="J58" s="35">
        <f t="shared" si="6"/>
        <v>0</v>
      </c>
      <c r="K58" s="81">
        <v>0</v>
      </c>
      <c r="L58" s="81">
        <v>0</v>
      </c>
      <c r="M58" s="81">
        <v>0</v>
      </c>
      <c r="N58" s="81">
        <v>0</v>
      </c>
      <c r="O58" s="81">
        <v>0</v>
      </c>
      <c r="P58" s="81">
        <v>0</v>
      </c>
      <c r="Q58" s="81">
        <v>0</v>
      </c>
      <c r="R58" s="81">
        <v>0</v>
      </c>
      <c r="S58" s="81">
        <v>0</v>
      </c>
      <c r="T58" s="81">
        <v>0</v>
      </c>
      <c r="U58" s="81">
        <v>0</v>
      </c>
      <c r="V58" s="170">
        <v>0</v>
      </c>
      <c r="W58"/>
      <c r="X58" s="93">
        <f t="shared" si="7"/>
        <v>0</v>
      </c>
      <c r="Y58" s="93">
        <f t="shared" si="7"/>
        <v>0</v>
      </c>
      <c r="Z58" s="93">
        <f t="shared" si="7"/>
        <v>0</v>
      </c>
      <c r="AA58" s="93">
        <f t="shared" si="7"/>
        <v>0</v>
      </c>
      <c r="AB58" s="93">
        <f t="shared" si="7"/>
        <v>0</v>
      </c>
      <c r="AC58" s="93">
        <f t="shared" si="7"/>
        <v>0</v>
      </c>
      <c r="AD58" s="93">
        <f t="shared" si="7"/>
        <v>0</v>
      </c>
      <c r="AE58" s="93">
        <f t="shared" si="7"/>
        <v>0</v>
      </c>
      <c r="AF58" s="93">
        <f t="shared" si="7"/>
        <v>0</v>
      </c>
      <c r="AG58" s="93">
        <f t="shared" si="7"/>
        <v>0</v>
      </c>
      <c r="AH58" s="93">
        <f t="shared" si="7"/>
        <v>0</v>
      </c>
      <c r="AI58" s="93">
        <f t="shared" si="7"/>
        <v>0</v>
      </c>
    </row>
    <row r="59" spans="1:35" x14ac:dyDescent="0.2">
      <c r="A59" s="161" t="s">
        <v>249</v>
      </c>
      <c r="B59" s="77"/>
      <c r="C59" s="281"/>
      <c r="D59" s="281"/>
      <c r="E59" s="78"/>
      <c r="F59" s="79"/>
      <c r="G59" s="79" t="s">
        <v>137</v>
      </c>
      <c r="H59" s="34">
        <f t="shared" si="5"/>
        <v>0</v>
      </c>
      <c r="I59" s="164"/>
      <c r="J59" s="35">
        <f t="shared" si="6"/>
        <v>0</v>
      </c>
      <c r="K59" s="81">
        <v>0</v>
      </c>
      <c r="L59" s="81">
        <v>0</v>
      </c>
      <c r="M59" s="81">
        <v>0</v>
      </c>
      <c r="N59" s="81">
        <v>0</v>
      </c>
      <c r="O59" s="81">
        <v>0</v>
      </c>
      <c r="P59" s="81">
        <v>0</v>
      </c>
      <c r="Q59" s="81">
        <v>0</v>
      </c>
      <c r="R59" s="81">
        <v>0</v>
      </c>
      <c r="S59" s="81">
        <v>0</v>
      </c>
      <c r="T59" s="81">
        <v>0</v>
      </c>
      <c r="U59" s="81">
        <v>0</v>
      </c>
      <c r="V59" s="170">
        <v>0</v>
      </c>
      <c r="W59"/>
      <c r="X59" s="93">
        <f t="shared" si="7"/>
        <v>0</v>
      </c>
      <c r="Y59" s="93">
        <f t="shared" si="7"/>
        <v>0</v>
      </c>
      <c r="Z59" s="93">
        <f t="shared" si="7"/>
        <v>0</v>
      </c>
      <c r="AA59" s="93">
        <f t="shared" ref="AA59:AI71" si="8">$H59*N59</f>
        <v>0</v>
      </c>
      <c r="AB59" s="93">
        <f t="shared" si="8"/>
        <v>0</v>
      </c>
      <c r="AC59" s="93">
        <f t="shared" si="8"/>
        <v>0</v>
      </c>
      <c r="AD59" s="93">
        <f t="shared" si="8"/>
        <v>0</v>
      </c>
      <c r="AE59" s="93">
        <f t="shared" si="8"/>
        <v>0</v>
      </c>
      <c r="AF59" s="93">
        <f t="shared" si="8"/>
        <v>0</v>
      </c>
      <c r="AG59" s="93">
        <f t="shared" si="8"/>
        <v>0</v>
      </c>
      <c r="AH59" s="93">
        <f t="shared" si="8"/>
        <v>0</v>
      </c>
      <c r="AI59" s="93">
        <f t="shared" si="8"/>
        <v>0</v>
      </c>
    </row>
    <row r="60" spans="1:35" x14ac:dyDescent="0.2">
      <c r="A60" s="161" t="s">
        <v>250</v>
      </c>
      <c r="B60" s="77"/>
      <c r="C60" s="281"/>
      <c r="D60" s="281"/>
      <c r="E60" s="78"/>
      <c r="F60" s="79"/>
      <c r="G60" s="79" t="s">
        <v>137</v>
      </c>
      <c r="H60" s="34">
        <f t="shared" si="5"/>
        <v>0</v>
      </c>
      <c r="I60" s="164"/>
      <c r="J60" s="35">
        <f t="shared" si="6"/>
        <v>0</v>
      </c>
      <c r="K60" s="81">
        <v>0</v>
      </c>
      <c r="L60" s="81">
        <v>0</v>
      </c>
      <c r="M60" s="81">
        <v>0</v>
      </c>
      <c r="N60" s="81">
        <v>0</v>
      </c>
      <c r="O60" s="81">
        <v>0</v>
      </c>
      <c r="P60" s="81">
        <v>0</v>
      </c>
      <c r="Q60" s="81">
        <v>0</v>
      </c>
      <c r="R60" s="81">
        <v>0</v>
      </c>
      <c r="S60" s="81">
        <v>0</v>
      </c>
      <c r="T60" s="81">
        <v>0</v>
      </c>
      <c r="U60" s="81">
        <v>0</v>
      </c>
      <c r="V60" s="170">
        <v>0</v>
      </c>
      <c r="W60"/>
      <c r="X60" s="93">
        <f t="shared" ref="X60:Z71" si="9">$H60*K60</f>
        <v>0</v>
      </c>
      <c r="Y60" s="93">
        <f t="shared" si="9"/>
        <v>0</v>
      </c>
      <c r="Z60" s="93">
        <f t="shared" si="9"/>
        <v>0</v>
      </c>
      <c r="AA60" s="93">
        <f t="shared" si="8"/>
        <v>0</v>
      </c>
      <c r="AB60" s="93">
        <f t="shared" si="8"/>
        <v>0</v>
      </c>
      <c r="AC60" s="93">
        <f t="shared" si="8"/>
        <v>0</v>
      </c>
      <c r="AD60" s="93">
        <f t="shared" si="8"/>
        <v>0</v>
      </c>
      <c r="AE60" s="93">
        <f t="shared" si="8"/>
        <v>0</v>
      </c>
      <c r="AF60" s="93">
        <f t="shared" si="8"/>
        <v>0</v>
      </c>
      <c r="AG60" s="93">
        <f t="shared" si="8"/>
        <v>0</v>
      </c>
      <c r="AH60" s="93">
        <f t="shared" si="8"/>
        <v>0</v>
      </c>
      <c r="AI60" s="93">
        <f t="shared" si="8"/>
        <v>0</v>
      </c>
    </row>
    <row r="61" spans="1:35" x14ac:dyDescent="0.2">
      <c r="A61" s="161" t="s">
        <v>251</v>
      </c>
      <c r="B61" s="77"/>
      <c r="C61" s="281"/>
      <c r="D61" s="281"/>
      <c r="E61" s="78"/>
      <c r="F61" s="79"/>
      <c r="G61" s="79" t="s">
        <v>137</v>
      </c>
      <c r="H61" s="34">
        <f t="shared" si="5"/>
        <v>0</v>
      </c>
      <c r="I61" s="164"/>
      <c r="J61" s="35">
        <f t="shared" si="6"/>
        <v>0</v>
      </c>
      <c r="K61" s="81">
        <v>0</v>
      </c>
      <c r="L61" s="81">
        <v>0</v>
      </c>
      <c r="M61" s="81">
        <v>0</v>
      </c>
      <c r="N61" s="81">
        <v>0</v>
      </c>
      <c r="O61" s="81">
        <v>0</v>
      </c>
      <c r="P61" s="81">
        <v>0</v>
      </c>
      <c r="Q61" s="81">
        <v>0</v>
      </c>
      <c r="R61" s="81">
        <v>0</v>
      </c>
      <c r="S61" s="81">
        <v>0</v>
      </c>
      <c r="T61" s="81">
        <v>0</v>
      </c>
      <c r="U61" s="81">
        <v>0</v>
      </c>
      <c r="V61" s="170">
        <v>0</v>
      </c>
      <c r="W61"/>
      <c r="X61" s="93">
        <f t="shared" si="9"/>
        <v>0</v>
      </c>
      <c r="Y61" s="93">
        <f t="shared" si="9"/>
        <v>0</v>
      </c>
      <c r="Z61" s="93">
        <f t="shared" si="9"/>
        <v>0</v>
      </c>
      <c r="AA61" s="93">
        <f t="shared" si="8"/>
        <v>0</v>
      </c>
      <c r="AB61" s="93">
        <f t="shared" si="8"/>
        <v>0</v>
      </c>
      <c r="AC61" s="93">
        <f t="shared" si="8"/>
        <v>0</v>
      </c>
      <c r="AD61" s="93">
        <f t="shared" si="8"/>
        <v>0</v>
      </c>
      <c r="AE61" s="93">
        <f t="shared" si="8"/>
        <v>0</v>
      </c>
      <c r="AF61" s="93">
        <f t="shared" si="8"/>
        <v>0</v>
      </c>
      <c r="AG61" s="93">
        <f t="shared" si="8"/>
        <v>0</v>
      </c>
      <c r="AH61" s="93">
        <f t="shared" si="8"/>
        <v>0</v>
      </c>
      <c r="AI61" s="93">
        <f t="shared" si="8"/>
        <v>0</v>
      </c>
    </row>
    <row r="62" spans="1:35" x14ac:dyDescent="0.2">
      <c r="A62" s="161" t="s">
        <v>252</v>
      </c>
      <c r="B62" s="77"/>
      <c r="C62" s="281"/>
      <c r="D62" s="281"/>
      <c r="E62" s="78"/>
      <c r="F62" s="79"/>
      <c r="G62" s="79" t="s">
        <v>137</v>
      </c>
      <c r="H62" s="34">
        <f t="shared" si="5"/>
        <v>0</v>
      </c>
      <c r="I62" s="164"/>
      <c r="J62" s="35">
        <f t="shared" si="6"/>
        <v>0</v>
      </c>
      <c r="K62" s="81">
        <v>0</v>
      </c>
      <c r="L62" s="81">
        <v>0</v>
      </c>
      <c r="M62" s="81">
        <v>0</v>
      </c>
      <c r="N62" s="81">
        <v>0</v>
      </c>
      <c r="O62" s="81">
        <v>0</v>
      </c>
      <c r="P62" s="81">
        <v>0</v>
      </c>
      <c r="Q62" s="81">
        <v>0</v>
      </c>
      <c r="R62" s="81">
        <v>0</v>
      </c>
      <c r="S62" s="81">
        <v>0</v>
      </c>
      <c r="T62" s="81">
        <v>0</v>
      </c>
      <c r="U62" s="81">
        <v>0</v>
      </c>
      <c r="V62" s="170">
        <v>0</v>
      </c>
      <c r="W62"/>
      <c r="X62" s="93">
        <f t="shared" si="9"/>
        <v>0</v>
      </c>
      <c r="Y62" s="93">
        <f t="shared" si="9"/>
        <v>0</v>
      </c>
      <c r="Z62" s="93">
        <f t="shared" si="9"/>
        <v>0</v>
      </c>
      <c r="AA62" s="93">
        <f t="shared" si="8"/>
        <v>0</v>
      </c>
      <c r="AB62" s="93">
        <f t="shared" si="8"/>
        <v>0</v>
      </c>
      <c r="AC62" s="93">
        <f t="shared" si="8"/>
        <v>0</v>
      </c>
      <c r="AD62" s="93">
        <f t="shared" si="8"/>
        <v>0</v>
      </c>
      <c r="AE62" s="93">
        <f t="shared" si="8"/>
        <v>0</v>
      </c>
      <c r="AF62" s="93">
        <f t="shared" si="8"/>
        <v>0</v>
      </c>
      <c r="AG62" s="93">
        <f t="shared" si="8"/>
        <v>0</v>
      </c>
      <c r="AH62" s="93">
        <f t="shared" si="8"/>
        <v>0</v>
      </c>
      <c r="AI62" s="93">
        <f t="shared" si="8"/>
        <v>0</v>
      </c>
    </row>
    <row r="63" spans="1:35" x14ac:dyDescent="0.2">
      <c r="A63" s="161" t="s">
        <v>253</v>
      </c>
      <c r="B63" s="77"/>
      <c r="C63" s="281"/>
      <c r="D63" s="281"/>
      <c r="E63" s="78"/>
      <c r="F63" s="79"/>
      <c r="G63" s="79" t="s">
        <v>137</v>
      </c>
      <c r="H63" s="34">
        <f t="shared" si="5"/>
        <v>0</v>
      </c>
      <c r="I63" s="164"/>
      <c r="J63" s="35">
        <f t="shared" si="6"/>
        <v>0</v>
      </c>
      <c r="K63" s="81">
        <v>0</v>
      </c>
      <c r="L63" s="81">
        <v>0</v>
      </c>
      <c r="M63" s="81">
        <v>0</v>
      </c>
      <c r="N63" s="81">
        <v>0</v>
      </c>
      <c r="O63" s="81">
        <v>0</v>
      </c>
      <c r="P63" s="81">
        <v>0</v>
      </c>
      <c r="Q63" s="81">
        <v>0</v>
      </c>
      <c r="R63" s="81">
        <v>0</v>
      </c>
      <c r="S63" s="81">
        <v>0</v>
      </c>
      <c r="T63" s="81">
        <v>0</v>
      </c>
      <c r="U63" s="81">
        <v>0</v>
      </c>
      <c r="V63" s="170">
        <v>0</v>
      </c>
      <c r="W63"/>
      <c r="X63" s="93">
        <f t="shared" si="9"/>
        <v>0</v>
      </c>
      <c r="Y63" s="93">
        <f t="shared" si="9"/>
        <v>0</v>
      </c>
      <c r="Z63" s="93">
        <f t="shared" si="9"/>
        <v>0</v>
      </c>
      <c r="AA63" s="93">
        <f t="shared" si="8"/>
        <v>0</v>
      </c>
      <c r="AB63" s="93">
        <f t="shared" si="8"/>
        <v>0</v>
      </c>
      <c r="AC63" s="93">
        <f t="shared" si="8"/>
        <v>0</v>
      </c>
      <c r="AD63" s="93">
        <f t="shared" si="8"/>
        <v>0</v>
      </c>
      <c r="AE63" s="93">
        <f t="shared" si="8"/>
        <v>0</v>
      </c>
      <c r="AF63" s="93">
        <f t="shared" si="8"/>
        <v>0</v>
      </c>
      <c r="AG63" s="93">
        <f t="shared" si="8"/>
        <v>0</v>
      </c>
      <c r="AH63" s="93">
        <f t="shared" si="8"/>
        <v>0</v>
      </c>
      <c r="AI63" s="93">
        <f t="shared" si="8"/>
        <v>0</v>
      </c>
    </row>
    <row r="64" spans="1:35" x14ac:dyDescent="0.2">
      <c r="A64" s="161" t="s">
        <v>254</v>
      </c>
      <c r="B64" s="77"/>
      <c r="C64" s="281"/>
      <c r="D64" s="281"/>
      <c r="E64" s="78"/>
      <c r="F64" s="79"/>
      <c r="G64" s="79" t="s">
        <v>137</v>
      </c>
      <c r="H64" s="34">
        <f t="shared" si="5"/>
        <v>0</v>
      </c>
      <c r="I64" s="164"/>
      <c r="J64" s="35">
        <f t="shared" si="6"/>
        <v>0</v>
      </c>
      <c r="K64" s="81">
        <v>0</v>
      </c>
      <c r="L64" s="81">
        <v>0</v>
      </c>
      <c r="M64" s="81">
        <v>0</v>
      </c>
      <c r="N64" s="81">
        <v>0</v>
      </c>
      <c r="O64" s="81">
        <v>0</v>
      </c>
      <c r="P64" s="81">
        <v>0</v>
      </c>
      <c r="Q64" s="81">
        <v>0</v>
      </c>
      <c r="R64" s="81">
        <v>0</v>
      </c>
      <c r="S64" s="81">
        <v>0</v>
      </c>
      <c r="T64" s="81">
        <v>0</v>
      </c>
      <c r="U64" s="81">
        <v>0</v>
      </c>
      <c r="V64" s="170">
        <v>0</v>
      </c>
      <c r="W64"/>
      <c r="X64" s="93">
        <f t="shared" si="9"/>
        <v>0</v>
      </c>
      <c r="Y64" s="93">
        <f t="shared" si="9"/>
        <v>0</v>
      </c>
      <c r="Z64" s="93">
        <f t="shared" si="9"/>
        <v>0</v>
      </c>
      <c r="AA64" s="93">
        <f t="shared" si="8"/>
        <v>0</v>
      </c>
      <c r="AB64" s="93">
        <f t="shared" si="8"/>
        <v>0</v>
      </c>
      <c r="AC64" s="93">
        <f t="shared" si="8"/>
        <v>0</v>
      </c>
      <c r="AD64" s="93">
        <f t="shared" si="8"/>
        <v>0</v>
      </c>
      <c r="AE64" s="93">
        <f t="shared" si="8"/>
        <v>0</v>
      </c>
      <c r="AF64" s="93">
        <f t="shared" si="8"/>
        <v>0</v>
      </c>
      <c r="AG64" s="93">
        <f t="shared" si="8"/>
        <v>0</v>
      </c>
      <c r="AH64" s="93">
        <f t="shared" si="8"/>
        <v>0</v>
      </c>
      <c r="AI64" s="93">
        <f t="shared" si="8"/>
        <v>0</v>
      </c>
    </row>
    <row r="65" spans="1:35" x14ac:dyDescent="0.2">
      <c r="A65" s="161" t="s">
        <v>255</v>
      </c>
      <c r="B65" s="77"/>
      <c r="C65" s="281"/>
      <c r="D65" s="281"/>
      <c r="E65" s="78"/>
      <c r="F65" s="79"/>
      <c r="G65" s="79" t="s">
        <v>137</v>
      </c>
      <c r="H65" s="34">
        <f t="shared" si="5"/>
        <v>0</v>
      </c>
      <c r="I65" s="164"/>
      <c r="J65" s="35">
        <f t="shared" si="6"/>
        <v>0</v>
      </c>
      <c r="K65" s="81">
        <v>0</v>
      </c>
      <c r="L65" s="81">
        <v>0</v>
      </c>
      <c r="M65" s="81">
        <v>0</v>
      </c>
      <c r="N65" s="81">
        <v>0</v>
      </c>
      <c r="O65" s="81">
        <v>0</v>
      </c>
      <c r="P65" s="81">
        <v>0</v>
      </c>
      <c r="Q65" s="81">
        <v>0</v>
      </c>
      <c r="R65" s="81">
        <v>0</v>
      </c>
      <c r="S65" s="81">
        <v>0</v>
      </c>
      <c r="T65" s="81">
        <v>0</v>
      </c>
      <c r="U65" s="81">
        <v>0</v>
      </c>
      <c r="V65" s="170">
        <v>0</v>
      </c>
      <c r="W65"/>
      <c r="X65" s="93">
        <f t="shared" si="9"/>
        <v>0</v>
      </c>
      <c r="Y65" s="93">
        <f t="shared" si="9"/>
        <v>0</v>
      </c>
      <c r="Z65" s="93">
        <f t="shared" si="9"/>
        <v>0</v>
      </c>
      <c r="AA65" s="93">
        <f t="shared" si="8"/>
        <v>0</v>
      </c>
      <c r="AB65" s="93">
        <f t="shared" si="8"/>
        <v>0</v>
      </c>
      <c r="AC65" s="93">
        <f t="shared" si="8"/>
        <v>0</v>
      </c>
      <c r="AD65" s="93">
        <f t="shared" si="8"/>
        <v>0</v>
      </c>
      <c r="AE65" s="93">
        <f t="shared" si="8"/>
        <v>0</v>
      </c>
      <c r="AF65" s="93">
        <f t="shared" si="8"/>
        <v>0</v>
      </c>
      <c r="AG65" s="93">
        <f t="shared" si="8"/>
        <v>0</v>
      </c>
      <c r="AH65" s="93">
        <f t="shared" si="8"/>
        <v>0</v>
      </c>
      <c r="AI65" s="93">
        <f t="shared" si="8"/>
        <v>0</v>
      </c>
    </row>
    <row r="66" spans="1:35" x14ac:dyDescent="0.2">
      <c r="A66" s="161" t="s">
        <v>256</v>
      </c>
      <c r="B66" s="77"/>
      <c r="C66" s="281"/>
      <c r="D66" s="281"/>
      <c r="E66" s="78"/>
      <c r="F66" s="79"/>
      <c r="G66" s="79" t="s">
        <v>137</v>
      </c>
      <c r="H66" s="34">
        <f t="shared" si="5"/>
        <v>0</v>
      </c>
      <c r="I66" s="164"/>
      <c r="J66" s="35">
        <f t="shared" si="6"/>
        <v>0</v>
      </c>
      <c r="K66" s="81">
        <v>0</v>
      </c>
      <c r="L66" s="81">
        <v>0</v>
      </c>
      <c r="M66" s="81">
        <v>0</v>
      </c>
      <c r="N66" s="81">
        <v>0</v>
      </c>
      <c r="O66" s="81">
        <v>0</v>
      </c>
      <c r="P66" s="81">
        <v>0</v>
      </c>
      <c r="Q66" s="81">
        <v>0</v>
      </c>
      <c r="R66" s="81">
        <v>0</v>
      </c>
      <c r="S66" s="81">
        <v>0</v>
      </c>
      <c r="T66" s="81">
        <v>0</v>
      </c>
      <c r="U66" s="81">
        <v>0</v>
      </c>
      <c r="V66" s="170">
        <v>0</v>
      </c>
      <c r="W66"/>
      <c r="X66" s="93">
        <f t="shared" si="9"/>
        <v>0</v>
      </c>
      <c r="Y66" s="93">
        <f t="shared" si="9"/>
        <v>0</v>
      </c>
      <c r="Z66" s="93">
        <f t="shared" si="9"/>
        <v>0</v>
      </c>
      <c r="AA66" s="93">
        <f t="shared" si="8"/>
        <v>0</v>
      </c>
      <c r="AB66" s="93">
        <f t="shared" si="8"/>
        <v>0</v>
      </c>
      <c r="AC66" s="93">
        <f t="shared" si="8"/>
        <v>0</v>
      </c>
      <c r="AD66" s="93">
        <f t="shared" si="8"/>
        <v>0</v>
      </c>
      <c r="AE66" s="93">
        <f t="shared" si="8"/>
        <v>0</v>
      </c>
      <c r="AF66" s="93">
        <f t="shared" si="8"/>
        <v>0</v>
      </c>
      <c r="AG66" s="93">
        <f t="shared" si="8"/>
        <v>0</v>
      </c>
      <c r="AH66" s="93">
        <f t="shared" si="8"/>
        <v>0</v>
      </c>
      <c r="AI66" s="93">
        <f t="shared" si="8"/>
        <v>0</v>
      </c>
    </row>
    <row r="67" spans="1:35" x14ac:dyDescent="0.2">
      <c r="A67" s="161" t="s">
        <v>257</v>
      </c>
      <c r="B67" s="77"/>
      <c r="C67" s="281"/>
      <c r="D67" s="281"/>
      <c r="E67" s="78"/>
      <c r="F67" s="79"/>
      <c r="G67" s="79" t="s">
        <v>137</v>
      </c>
      <c r="H67" s="34">
        <f t="shared" si="5"/>
        <v>0</v>
      </c>
      <c r="I67" s="164"/>
      <c r="J67" s="35">
        <f t="shared" si="6"/>
        <v>0</v>
      </c>
      <c r="K67" s="81">
        <v>0</v>
      </c>
      <c r="L67" s="81">
        <v>0</v>
      </c>
      <c r="M67" s="81">
        <v>0</v>
      </c>
      <c r="N67" s="81">
        <v>0</v>
      </c>
      <c r="O67" s="81">
        <v>0</v>
      </c>
      <c r="P67" s="81">
        <v>0</v>
      </c>
      <c r="Q67" s="81">
        <v>0</v>
      </c>
      <c r="R67" s="81">
        <v>0</v>
      </c>
      <c r="S67" s="81">
        <v>0</v>
      </c>
      <c r="T67" s="81">
        <v>0</v>
      </c>
      <c r="U67" s="81">
        <v>0</v>
      </c>
      <c r="V67" s="170">
        <v>0</v>
      </c>
      <c r="W67"/>
      <c r="X67" s="93">
        <f t="shared" si="9"/>
        <v>0</v>
      </c>
      <c r="Y67" s="93">
        <f t="shared" si="9"/>
        <v>0</v>
      </c>
      <c r="Z67" s="93">
        <f t="shared" si="9"/>
        <v>0</v>
      </c>
      <c r="AA67" s="93">
        <f t="shared" si="8"/>
        <v>0</v>
      </c>
      <c r="AB67" s="93">
        <f t="shared" si="8"/>
        <v>0</v>
      </c>
      <c r="AC67" s="93">
        <f t="shared" si="8"/>
        <v>0</v>
      </c>
      <c r="AD67" s="93">
        <f t="shared" si="8"/>
        <v>0</v>
      </c>
      <c r="AE67" s="93">
        <f t="shared" si="8"/>
        <v>0</v>
      </c>
      <c r="AF67" s="93">
        <f t="shared" si="8"/>
        <v>0</v>
      </c>
      <c r="AG67" s="93">
        <f t="shared" si="8"/>
        <v>0</v>
      </c>
      <c r="AH67" s="93">
        <f t="shared" si="8"/>
        <v>0</v>
      </c>
      <c r="AI67" s="93">
        <f t="shared" si="8"/>
        <v>0</v>
      </c>
    </row>
    <row r="68" spans="1:35" x14ac:dyDescent="0.2">
      <c r="A68" s="161" t="s">
        <v>258</v>
      </c>
      <c r="B68" s="77"/>
      <c r="C68" s="281"/>
      <c r="D68" s="281"/>
      <c r="E68" s="78"/>
      <c r="F68" s="79"/>
      <c r="G68" s="79" t="s">
        <v>137</v>
      </c>
      <c r="H68" s="34">
        <f t="shared" si="5"/>
        <v>0</v>
      </c>
      <c r="I68" s="164"/>
      <c r="J68" s="35">
        <f t="shared" si="6"/>
        <v>0</v>
      </c>
      <c r="K68" s="81">
        <v>0</v>
      </c>
      <c r="L68" s="81">
        <v>0</v>
      </c>
      <c r="M68" s="81">
        <v>0</v>
      </c>
      <c r="N68" s="81">
        <v>0</v>
      </c>
      <c r="O68" s="81">
        <v>0</v>
      </c>
      <c r="P68" s="81">
        <v>0</v>
      </c>
      <c r="Q68" s="81">
        <v>0</v>
      </c>
      <c r="R68" s="81">
        <v>0</v>
      </c>
      <c r="S68" s="81">
        <v>0</v>
      </c>
      <c r="T68" s="81">
        <v>0</v>
      </c>
      <c r="U68" s="81">
        <v>0</v>
      </c>
      <c r="V68" s="170">
        <v>0</v>
      </c>
      <c r="W68"/>
      <c r="X68" s="93">
        <f t="shared" si="9"/>
        <v>0</v>
      </c>
      <c r="Y68" s="93">
        <f t="shared" si="9"/>
        <v>0</v>
      </c>
      <c r="Z68" s="93">
        <f t="shared" si="9"/>
        <v>0</v>
      </c>
      <c r="AA68" s="93">
        <f t="shared" si="8"/>
        <v>0</v>
      </c>
      <c r="AB68" s="93">
        <f t="shared" si="8"/>
        <v>0</v>
      </c>
      <c r="AC68" s="93">
        <f t="shared" si="8"/>
        <v>0</v>
      </c>
      <c r="AD68" s="93">
        <f t="shared" si="8"/>
        <v>0</v>
      </c>
      <c r="AE68" s="93">
        <f t="shared" si="8"/>
        <v>0</v>
      </c>
      <c r="AF68" s="93">
        <f t="shared" si="8"/>
        <v>0</v>
      </c>
      <c r="AG68" s="93">
        <f t="shared" si="8"/>
        <v>0</v>
      </c>
      <c r="AH68" s="93">
        <f t="shared" si="8"/>
        <v>0</v>
      </c>
      <c r="AI68" s="93">
        <f t="shared" si="8"/>
        <v>0</v>
      </c>
    </row>
    <row r="69" spans="1:35" x14ac:dyDescent="0.2">
      <c r="A69" s="161" t="s">
        <v>259</v>
      </c>
      <c r="B69" s="77"/>
      <c r="C69" s="281"/>
      <c r="D69" s="281"/>
      <c r="E69" s="78"/>
      <c r="F69" s="79"/>
      <c r="G69" s="79" t="s">
        <v>137</v>
      </c>
      <c r="H69" s="34">
        <f t="shared" si="5"/>
        <v>0</v>
      </c>
      <c r="I69" s="164"/>
      <c r="J69" s="35">
        <f t="shared" si="6"/>
        <v>0</v>
      </c>
      <c r="K69" s="81">
        <v>0</v>
      </c>
      <c r="L69" s="81">
        <v>0</v>
      </c>
      <c r="M69" s="81">
        <v>0</v>
      </c>
      <c r="N69" s="81">
        <v>0</v>
      </c>
      <c r="O69" s="81">
        <v>0</v>
      </c>
      <c r="P69" s="81">
        <v>0</v>
      </c>
      <c r="Q69" s="81">
        <v>0</v>
      </c>
      <c r="R69" s="81">
        <v>0</v>
      </c>
      <c r="S69" s="81">
        <v>0</v>
      </c>
      <c r="T69" s="81">
        <v>0</v>
      </c>
      <c r="U69" s="81">
        <v>0</v>
      </c>
      <c r="V69" s="170">
        <v>0</v>
      </c>
      <c r="W69"/>
      <c r="X69" s="93">
        <f t="shared" si="9"/>
        <v>0</v>
      </c>
      <c r="Y69" s="93">
        <f t="shared" si="9"/>
        <v>0</v>
      </c>
      <c r="Z69" s="93">
        <f t="shared" si="9"/>
        <v>0</v>
      </c>
      <c r="AA69" s="93">
        <f t="shared" si="8"/>
        <v>0</v>
      </c>
      <c r="AB69" s="93">
        <f t="shared" si="8"/>
        <v>0</v>
      </c>
      <c r="AC69" s="93">
        <f t="shared" si="8"/>
        <v>0</v>
      </c>
      <c r="AD69" s="93">
        <f t="shared" si="8"/>
        <v>0</v>
      </c>
      <c r="AE69" s="93">
        <f t="shared" si="8"/>
        <v>0</v>
      </c>
      <c r="AF69" s="93">
        <f t="shared" si="8"/>
        <v>0</v>
      </c>
      <c r="AG69" s="93">
        <f t="shared" si="8"/>
        <v>0</v>
      </c>
      <c r="AH69" s="93">
        <f t="shared" si="8"/>
        <v>0</v>
      </c>
      <c r="AI69" s="93">
        <f t="shared" si="8"/>
        <v>0</v>
      </c>
    </row>
    <row r="70" spans="1:35" x14ac:dyDescent="0.2">
      <c r="A70" s="161" t="s">
        <v>260</v>
      </c>
      <c r="B70" s="77"/>
      <c r="C70" s="281"/>
      <c r="D70" s="281"/>
      <c r="E70" s="78"/>
      <c r="F70" s="79"/>
      <c r="G70" s="79" t="s">
        <v>137</v>
      </c>
      <c r="H70" s="34">
        <f t="shared" si="5"/>
        <v>0</v>
      </c>
      <c r="I70" s="164"/>
      <c r="J70" s="35">
        <f t="shared" si="6"/>
        <v>0</v>
      </c>
      <c r="K70" s="81">
        <v>0</v>
      </c>
      <c r="L70" s="81">
        <v>0</v>
      </c>
      <c r="M70" s="81">
        <v>0</v>
      </c>
      <c r="N70" s="81">
        <v>0</v>
      </c>
      <c r="O70" s="81">
        <v>0</v>
      </c>
      <c r="P70" s="81">
        <v>0</v>
      </c>
      <c r="Q70" s="81">
        <v>0</v>
      </c>
      <c r="R70" s="81">
        <v>0</v>
      </c>
      <c r="S70" s="81">
        <v>0</v>
      </c>
      <c r="T70" s="81">
        <v>0</v>
      </c>
      <c r="U70" s="81">
        <v>0</v>
      </c>
      <c r="V70" s="170">
        <v>0</v>
      </c>
      <c r="W70"/>
      <c r="X70" s="93">
        <f t="shared" si="9"/>
        <v>0</v>
      </c>
      <c r="Y70" s="93">
        <f t="shared" si="9"/>
        <v>0</v>
      </c>
      <c r="Z70" s="93">
        <f t="shared" si="9"/>
        <v>0</v>
      </c>
      <c r="AA70" s="93">
        <f t="shared" si="8"/>
        <v>0</v>
      </c>
      <c r="AB70" s="93">
        <f t="shared" si="8"/>
        <v>0</v>
      </c>
      <c r="AC70" s="93">
        <f t="shared" si="8"/>
        <v>0</v>
      </c>
      <c r="AD70" s="93">
        <f t="shared" si="8"/>
        <v>0</v>
      </c>
      <c r="AE70" s="93">
        <f t="shared" si="8"/>
        <v>0</v>
      </c>
      <c r="AF70" s="93">
        <f t="shared" si="8"/>
        <v>0</v>
      </c>
      <c r="AG70" s="93">
        <f t="shared" si="8"/>
        <v>0</v>
      </c>
      <c r="AH70" s="93">
        <f t="shared" si="8"/>
        <v>0</v>
      </c>
      <c r="AI70" s="93">
        <f t="shared" si="8"/>
        <v>0</v>
      </c>
    </row>
    <row r="71" spans="1:35" ht="15" thickBot="1" x14ac:dyDescent="0.25">
      <c r="A71" s="174" t="s">
        <v>261</v>
      </c>
      <c r="B71" s="175"/>
      <c r="C71" s="282"/>
      <c r="D71" s="282"/>
      <c r="E71" s="176"/>
      <c r="F71" s="177"/>
      <c r="G71" s="177" t="s">
        <v>137</v>
      </c>
      <c r="H71" s="178">
        <f t="shared" si="5"/>
        <v>0</v>
      </c>
      <c r="I71" s="165"/>
      <c r="J71" s="171">
        <f t="shared" si="6"/>
        <v>0</v>
      </c>
      <c r="K71" s="172">
        <v>0</v>
      </c>
      <c r="L71" s="172">
        <v>0</v>
      </c>
      <c r="M71" s="172">
        <v>0</v>
      </c>
      <c r="N71" s="172">
        <v>0</v>
      </c>
      <c r="O71" s="172">
        <v>0</v>
      </c>
      <c r="P71" s="172">
        <v>0</v>
      </c>
      <c r="Q71" s="172">
        <v>0</v>
      </c>
      <c r="R71" s="172">
        <v>0</v>
      </c>
      <c r="S71" s="172">
        <v>0</v>
      </c>
      <c r="T71" s="172">
        <v>0</v>
      </c>
      <c r="U71" s="172">
        <v>0</v>
      </c>
      <c r="V71" s="173">
        <v>0</v>
      </c>
      <c r="W71"/>
      <c r="X71" s="93">
        <f t="shared" si="9"/>
        <v>0</v>
      </c>
      <c r="Y71" s="93">
        <f t="shared" si="9"/>
        <v>0</v>
      </c>
      <c r="Z71" s="93">
        <f t="shared" si="9"/>
        <v>0</v>
      </c>
      <c r="AA71" s="93">
        <f t="shared" si="8"/>
        <v>0</v>
      </c>
      <c r="AB71" s="93">
        <f t="shared" si="8"/>
        <v>0</v>
      </c>
      <c r="AC71" s="93">
        <f t="shared" si="8"/>
        <v>0</v>
      </c>
      <c r="AD71" s="93">
        <f t="shared" si="8"/>
        <v>0</v>
      </c>
      <c r="AE71" s="93">
        <f t="shared" si="8"/>
        <v>0</v>
      </c>
      <c r="AF71" s="93">
        <f t="shared" si="8"/>
        <v>0</v>
      </c>
      <c r="AG71" s="93">
        <f t="shared" si="8"/>
        <v>0</v>
      </c>
      <c r="AH71" s="93">
        <f t="shared" si="8"/>
        <v>0</v>
      </c>
      <c r="AI71" s="93">
        <f t="shared" si="8"/>
        <v>0</v>
      </c>
    </row>
    <row r="72" spans="1:35" x14ac:dyDescent="0.2">
      <c r="A72" s="140"/>
      <c r="W72" s="82"/>
      <c r="X72" s="82"/>
      <c r="Y72" s="82"/>
      <c r="Z72" s="82"/>
      <c r="AA72" s="82"/>
      <c r="AB72" s="82"/>
      <c r="AC72" s="82"/>
      <c r="AD72" s="82"/>
      <c r="AE72" s="82"/>
      <c r="AF72" s="82"/>
      <c r="AG72" s="82"/>
      <c r="AH72" s="82"/>
      <c r="AI72" s="82"/>
    </row>
    <row r="73" spans="1:35" x14ac:dyDescent="0.2">
      <c r="W73" s="82"/>
      <c r="X73" s="82"/>
      <c r="Y73" s="82"/>
      <c r="Z73" s="82"/>
      <c r="AA73" s="82"/>
      <c r="AB73" s="82"/>
      <c r="AC73" s="82"/>
      <c r="AD73" s="82"/>
      <c r="AE73" s="82"/>
      <c r="AF73" s="82"/>
      <c r="AG73" s="82"/>
      <c r="AH73" s="82"/>
      <c r="AI73" s="82"/>
    </row>
  </sheetData>
  <mergeCells count="55">
    <mergeCell ref="G2:I2"/>
    <mergeCell ref="C20:D20"/>
    <mergeCell ref="C22:D22"/>
    <mergeCell ref="C23:D23"/>
    <mergeCell ref="C24:D24"/>
    <mergeCell ref="K20:V20"/>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7:D57"/>
    <mergeCell ref="C58:D58"/>
    <mergeCell ref="C59:D59"/>
    <mergeCell ref="C50:D50"/>
    <mergeCell ref="C51:D51"/>
    <mergeCell ref="C52:D52"/>
    <mergeCell ref="C53:D53"/>
    <mergeCell ref="C54:D54"/>
    <mergeCell ref="C70:D70"/>
    <mergeCell ref="C71:D71"/>
    <mergeCell ref="L5:M5"/>
    <mergeCell ref="B18:C18"/>
    <mergeCell ref="C65:D65"/>
    <mergeCell ref="C66:D66"/>
    <mergeCell ref="C67:D67"/>
    <mergeCell ref="C68:D68"/>
    <mergeCell ref="C69:D69"/>
    <mergeCell ref="C60:D60"/>
    <mergeCell ref="C61:D61"/>
    <mergeCell ref="C62:D62"/>
    <mergeCell ref="C63:D63"/>
    <mergeCell ref="C64:D64"/>
    <mergeCell ref="C55:D55"/>
    <mergeCell ref="C56:D56"/>
  </mergeCells>
  <conditionalFormatting sqref="C6">
    <cfRule type="containsErrors" dxfId="8" priority="2">
      <formula>ISERROR(C6)</formula>
    </cfRule>
    <cfRule type="containsErrors" dxfId="7" priority="17">
      <formula>ISERROR(C6)</formula>
    </cfRule>
  </conditionalFormatting>
  <conditionalFormatting sqref="C6:C9">
    <cfRule type="cellIs" dxfId="6" priority="3" operator="equal">
      <formula>0</formula>
    </cfRule>
  </conditionalFormatting>
  <conditionalFormatting sqref="C7:C8">
    <cfRule type="containsErrors" dxfId="5" priority="20">
      <formula>ISERROR(C7)</formula>
    </cfRule>
  </conditionalFormatting>
  <conditionalFormatting sqref="C9">
    <cfRule type="containsErrors" dxfId="4" priority="4">
      <formula>ISERROR(C9)</formula>
    </cfRule>
  </conditionalFormatting>
  <conditionalFormatting sqref="G1 G3 E6:E9 F6:G18 N6:N18 A10:E16 B17:C17 A17:A18 D17:E18">
    <cfRule type="containsErrors" dxfId="3" priority="19">
      <formula>ISERROR(A1)</formula>
    </cfRule>
  </conditionalFormatting>
  <conditionalFormatting sqref="J22:J71">
    <cfRule type="cellIs" dxfId="2" priority="10" operator="between">
      <formula>0.01</formula>
      <formula>0.99</formula>
    </cfRule>
    <cfRule type="cellIs" dxfId="1" priority="11" operator="greaterThan">
      <formula>1</formula>
    </cfRule>
    <cfRule type="cellIs" priority="12" operator="equal">
      <formula>0</formula>
    </cfRule>
    <cfRule type="cellIs" priority="13" operator="equal">
      <formula>1</formula>
    </cfRule>
  </conditionalFormatting>
  <conditionalFormatting sqref="L6:L18">
    <cfRule type="cellIs" dxfId="0" priority="1" operator="equal">
      <formula>0</formula>
    </cfRule>
  </conditionalFormatting>
  <hyperlinks>
    <hyperlink ref="G2:I2" location="Datenerfassung!F71" display="zurück zur Datenerfassung" xr:uid="{00000000-0004-0000-0200-000000000000}"/>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Fuhrpark!$E$30:$E$40</xm:f>
          </x14:formula1>
          <xm:sqref>K22:V71</xm:sqref>
        </x14:dataValidation>
        <x14:dataValidation type="list" allowBlank="1" showInputMessage="1" showErrorMessage="1" xr:uid="{00000000-0002-0000-0200-000001000000}">
          <x14:formula1>
            <xm:f>Fuhrpark!$A$27:$A$28</xm:f>
          </x14:formula1>
          <xm:sqref>G22:G71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9"/>
  <sheetViews>
    <sheetView zoomScaleNormal="100" workbookViewId="0">
      <selection activeCell="A4" sqref="A4:F4"/>
    </sheetView>
  </sheetViews>
  <sheetFormatPr baseColWidth="10" defaultColWidth="11" defaultRowHeight="14.25" x14ac:dyDescent="0.2"/>
  <cols>
    <col min="1" max="1" width="33.75" style="31" customWidth="1"/>
    <col min="2" max="2" width="9.5" style="31" customWidth="1"/>
    <col min="3" max="4" width="12.5" style="31" customWidth="1"/>
    <col min="5" max="5" width="12.125" style="31" customWidth="1"/>
    <col min="6" max="6" width="70" style="31" customWidth="1"/>
    <col min="7" max="16384" width="11" style="31"/>
  </cols>
  <sheetData>
    <row r="1" spans="1:7" ht="45" customHeight="1" thickBot="1" x14ac:dyDescent="0.4">
      <c r="A1" s="293" t="s">
        <v>293</v>
      </c>
      <c r="B1" s="294"/>
      <c r="C1" s="294"/>
      <c r="D1" s="294"/>
      <c r="E1" s="294"/>
      <c r="F1" s="295"/>
      <c r="G1" s="135"/>
    </row>
    <row r="2" spans="1:7" ht="18" customHeight="1" thickBot="1" x14ac:dyDescent="0.4">
      <c r="A2" s="106" t="s">
        <v>410</v>
      </c>
      <c r="B2" s="107"/>
      <c r="C2" s="108"/>
      <c r="D2" s="108"/>
      <c r="E2" s="108"/>
      <c r="F2" s="105"/>
      <c r="G2" s="135"/>
    </row>
    <row r="3" spans="1:7" ht="18" customHeight="1" x14ac:dyDescent="0.35">
      <c r="A3" s="230" t="s">
        <v>409</v>
      </c>
      <c r="B3" s="227"/>
      <c r="C3" s="228"/>
      <c r="D3" s="228"/>
      <c r="E3" s="228"/>
      <c r="F3" s="229"/>
      <c r="G3" s="135"/>
    </row>
    <row r="4" spans="1:7" ht="108.75" customHeight="1" thickBot="1" x14ac:dyDescent="0.4">
      <c r="A4" s="296"/>
      <c r="B4" s="297"/>
      <c r="C4" s="297"/>
      <c r="D4" s="297"/>
      <c r="E4" s="297"/>
      <c r="F4" s="298"/>
      <c r="G4" s="135"/>
    </row>
    <row r="5" spans="1:7" ht="15.75" x14ac:dyDescent="0.25">
      <c r="A5" s="106" t="s">
        <v>129</v>
      </c>
      <c r="B5" s="107"/>
      <c r="C5" s="108" t="s">
        <v>308</v>
      </c>
      <c r="D5" s="108" t="s">
        <v>308</v>
      </c>
      <c r="E5" s="108" t="s">
        <v>310</v>
      </c>
      <c r="F5" s="105"/>
    </row>
    <row r="6" spans="1:7" x14ac:dyDescent="0.2">
      <c r="A6" s="101" t="s">
        <v>295</v>
      </c>
      <c r="B6" s="102" t="s">
        <v>1</v>
      </c>
      <c r="C6" s="103" t="s">
        <v>309</v>
      </c>
      <c r="D6" s="103" t="s">
        <v>311</v>
      </c>
      <c r="E6" s="103" t="s">
        <v>2</v>
      </c>
      <c r="F6" s="104" t="s">
        <v>157</v>
      </c>
    </row>
    <row r="7" spans="1:7" x14ac:dyDescent="0.2">
      <c r="A7" s="40" t="s">
        <v>22</v>
      </c>
      <c r="B7" s="41" t="s">
        <v>120</v>
      </c>
      <c r="C7" s="215"/>
      <c r="D7" s="215"/>
      <c r="E7" s="218" t="str">
        <f>IF(C7&gt;D7,C7-D7,"")</f>
        <v/>
      </c>
      <c r="F7" s="223" t="s">
        <v>144</v>
      </c>
    </row>
    <row r="8" spans="1:7" x14ac:dyDescent="0.2">
      <c r="A8" s="42" t="s">
        <v>145</v>
      </c>
      <c r="B8" s="43" t="s">
        <v>110</v>
      </c>
      <c r="C8" s="216"/>
      <c r="D8" s="216"/>
      <c r="E8" s="219" t="str">
        <f>IF(C8&gt;D8,C8-D8,"")</f>
        <v/>
      </c>
      <c r="F8" s="221"/>
    </row>
    <row r="9" spans="1:7" x14ac:dyDescent="0.2">
      <c r="A9" s="42" t="s">
        <v>4</v>
      </c>
      <c r="B9" s="43" t="s">
        <v>119</v>
      </c>
      <c r="C9" s="216"/>
      <c r="D9" s="216"/>
      <c r="E9" s="219" t="str">
        <f>IF(C9&gt;D9,C9-D9,"")</f>
        <v/>
      </c>
      <c r="F9" s="221"/>
    </row>
    <row r="10" spans="1:7" x14ac:dyDescent="0.2">
      <c r="A10" s="42" t="s">
        <v>146</v>
      </c>
      <c r="B10" s="43" t="s">
        <v>119</v>
      </c>
      <c r="C10" s="216"/>
      <c r="D10" s="216"/>
      <c r="E10" s="219" t="str">
        <f>IF(C10&gt;D10,C10-D10,"")</f>
        <v/>
      </c>
      <c r="F10" s="221"/>
    </row>
    <row r="11" spans="1:7" x14ac:dyDescent="0.2">
      <c r="A11" s="42" t="s">
        <v>130</v>
      </c>
      <c r="B11" s="43" t="s">
        <v>110</v>
      </c>
      <c r="C11" s="216"/>
      <c r="D11" s="216"/>
      <c r="E11" s="219" t="str">
        <f>IF(C11&gt;D11,C11-D11,"")</f>
        <v/>
      </c>
      <c r="F11" s="221"/>
    </row>
    <row r="12" spans="1:7" ht="15" thickBot="1" x14ac:dyDescent="0.25">
      <c r="A12" s="52" t="s">
        <v>148</v>
      </c>
      <c r="B12" s="53" t="s">
        <v>137</v>
      </c>
      <c r="C12" s="217" t="s">
        <v>137</v>
      </c>
      <c r="D12" s="217" t="s">
        <v>137</v>
      </c>
      <c r="E12" s="220"/>
      <c r="F12" s="222"/>
    </row>
    <row r="13" spans="1:7" ht="15" thickBot="1" x14ac:dyDescent="0.25">
      <c r="A13" s="112"/>
      <c r="B13" s="112"/>
      <c r="C13" s="112"/>
      <c r="D13" s="112"/>
      <c r="E13" s="112"/>
      <c r="F13" s="138"/>
    </row>
    <row r="14" spans="1:7" ht="15.75" x14ac:dyDescent="0.25">
      <c r="A14" s="109" t="s">
        <v>131</v>
      </c>
      <c r="B14" s="110"/>
      <c r="C14" s="110"/>
      <c r="D14" s="110"/>
      <c r="E14" s="110"/>
      <c r="F14" s="111"/>
    </row>
    <row r="15" spans="1:7" x14ac:dyDescent="0.2">
      <c r="A15" s="57" t="s">
        <v>9</v>
      </c>
      <c r="B15" s="58" t="s">
        <v>111</v>
      </c>
      <c r="C15" s="224"/>
      <c r="D15" s="224"/>
      <c r="E15" s="225" t="str">
        <f>IF(C15&gt;D15,C15-D15,"")</f>
        <v/>
      </c>
      <c r="F15" s="226" t="s">
        <v>141</v>
      </c>
    </row>
    <row r="16" spans="1:7" x14ac:dyDescent="0.2">
      <c r="A16" s="42" t="s">
        <v>8</v>
      </c>
      <c r="B16" s="43" t="s">
        <v>111</v>
      </c>
      <c r="C16" s="216"/>
      <c r="D16" s="216"/>
      <c r="E16" s="219" t="str">
        <f>IF(C16&gt;D16,C16-D16,"")</f>
        <v/>
      </c>
      <c r="F16" s="221"/>
    </row>
    <row r="17" spans="1:6" x14ac:dyDescent="0.2">
      <c r="A17" s="42" t="s">
        <v>160</v>
      </c>
      <c r="B17" s="43" t="s">
        <v>112</v>
      </c>
      <c r="C17" s="216"/>
      <c r="D17" s="216"/>
      <c r="E17" s="219" t="str">
        <f>IF(C17&gt;D17,C17-D17,"")</f>
        <v/>
      </c>
      <c r="F17" s="221"/>
    </row>
    <row r="18" spans="1:6" x14ac:dyDescent="0.2">
      <c r="A18" s="42" t="s">
        <v>140</v>
      </c>
      <c r="B18" s="43" t="s">
        <v>110</v>
      </c>
      <c r="C18" s="216"/>
      <c r="D18" s="216"/>
      <c r="E18" s="219" t="str">
        <f>IF(C18&gt;D18,C18-D18,"")</f>
        <v/>
      </c>
      <c r="F18" s="221"/>
    </row>
    <row r="19" spans="1:6" ht="15" thickBot="1" x14ac:dyDescent="0.25">
      <c r="A19" s="42" t="s">
        <v>147</v>
      </c>
      <c r="B19" s="43" t="s">
        <v>137</v>
      </c>
      <c r="C19" s="216" t="s">
        <v>137</v>
      </c>
      <c r="D19" s="216" t="s">
        <v>137</v>
      </c>
      <c r="E19" s="219"/>
      <c r="F19" s="221"/>
    </row>
    <row r="20" spans="1:6" ht="15" thickBot="1" x14ac:dyDescent="0.25">
      <c r="A20" s="116"/>
      <c r="B20" s="116"/>
      <c r="C20" s="116"/>
      <c r="D20" s="116"/>
      <c r="E20" s="117"/>
      <c r="F20" s="139"/>
    </row>
    <row r="21" spans="1:6" ht="15.75" x14ac:dyDescent="0.25">
      <c r="A21" s="109" t="s">
        <v>321</v>
      </c>
      <c r="B21" s="110"/>
      <c r="C21" s="110"/>
      <c r="D21" s="110"/>
      <c r="E21" s="110"/>
      <c r="F21" s="111"/>
    </row>
    <row r="22" spans="1:6" x14ac:dyDescent="0.2">
      <c r="A22" s="57" t="s">
        <v>377</v>
      </c>
      <c r="B22" s="58" t="s">
        <v>115</v>
      </c>
      <c r="C22" s="224"/>
      <c r="D22" s="224"/>
      <c r="E22" s="225" t="str">
        <f>IF(C22&gt;D22,C22-D22,"")</f>
        <v/>
      </c>
      <c r="F22" s="226" t="s">
        <v>143</v>
      </c>
    </row>
    <row r="23" spans="1:6" x14ac:dyDescent="0.2">
      <c r="A23" s="42" t="s">
        <v>138</v>
      </c>
      <c r="B23" s="43" t="s">
        <v>113</v>
      </c>
      <c r="C23" s="216"/>
      <c r="D23" s="216"/>
      <c r="E23" s="219" t="str">
        <f>IF(C23&gt;D23,C23-D23,"")</f>
        <v/>
      </c>
      <c r="F23" s="221"/>
    </row>
    <row r="24" spans="1:6" x14ac:dyDescent="0.2">
      <c r="A24" s="42" t="s">
        <v>126</v>
      </c>
      <c r="B24" s="43" t="s">
        <v>127</v>
      </c>
      <c r="C24" s="216"/>
      <c r="D24" s="216"/>
      <c r="E24" s="219" t="str">
        <f>IF(C24&gt;D24,C24-D24,"")</f>
        <v/>
      </c>
      <c r="F24" s="221"/>
    </row>
    <row r="25" spans="1:6" ht="15" thickBot="1" x14ac:dyDescent="0.25">
      <c r="A25" s="57" t="s">
        <v>142</v>
      </c>
      <c r="B25" s="58" t="s">
        <v>137</v>
      </c>
      <c r="C25" s="224" t="s">
        <v>137</v>
      </c>
      <c r="D25" s="224" t="s">
        <v>137</v>
      </c>
      <c r="E25" s="225"/>
      <c r="F25" s="226"/>
    </row>
    <row r="26" spans="1:6" ht="15" thickBot="1" x14ac:dyDescent="0.25">
      <c r="A26" s="116"/>
      <c r="B26" s="116"/>
      <c r="C26" s="116"/>
      <c r="D26" s="116"/>
      <c r="E26" s="117"/>
      <c r="F26" s="139"/>
    </row>
    <row r="27" spans="1:6" ht="15.75" x14ac:dyDescent="0.25">
      <c r="A27" s="109" t="s">
        <v>149</v>
      </c>
      <c r="B27" s="110"/>
      <c r="C27" s="110"/>
      <c r="D27" s="110"/>
      <c r="E27" s="110"/>
      <c r="F27" s="111"/>
    </row>
    <row r="28" spans="1:6" x14ac:dyDescent="0.2">
      <c r="A28" s="57" t="s">
        <v>24</v>
      </c>
      <c r="B28" s="58" t="s">
        <v>113</v>
      </c>
      <c r="C28" s="224"/>
      <c r="D28" s="224"/>
      <c r="E28" s="225" t="str">
        <f>IF(C28&gt;D28,C28-D28,"")</f>
        <v/>
      </c>
      <c r="F28" s="226" t="s">
        <v>150</v>
      </c>
    </row>
    <row r="29" spans="1:6" x14ac:dyDescent="0.2">
      <c r="A29" s="42" t="s">
        <v>23</v>
      </c>
      <c r="B29" s="43" t="s">
        <v>113</v>
      </c>
      <c r="C29" s="216"/>
      <c r="D29" s="216"/>
      <c r="E29" s="219" t="str">
        <f>IF(C29&gt;D29,C29-D29,"")</f>
        <v/>
      </c>
      <c r="F29" s="221"/>
    </row>
    <row r="30" spans="1:6" ht="15" thickBot="1" x14ac:dyDescent="0.25">
      <c r="A30" s="52" t="s">
        <v>122</v>
      </c>
      <c r="B30" s="53" t="s">
        <v>113</v>
      </c>
      <c r="C30" s="217"/>
      <c r="D30" s="217"/>
      <c r="E30" s="220" t="str">
        <f>IF(C30&gt;D30,C30-D30,"")</f>
        <v/>
      </c>
      <c r="F30" s="222"/>
    </row>
    <row r="31" spans="1:6" ht="15" thickBot="1" x14ac:dyDescent="0.25"/>
    <row r="32" spans="1:6" ht="15.75" x14ac:dyDescent="0.25">
      <c r="A32" s="109" t="s">
        <v>151</v>
      </c>
      <c r="B32" s="110"/>
      <c r="C32" s="110"/>
      <c r="D32" s="110"/>
      <c r="E32" s="110"/>
      <c r="F32" s="111"/>
    </row>
    <row r="33" spans="1:6" x14ac:dyDescent="0.2">
      <c r="A33" s="57" t="s">
        <v>152</v>
      </c>
      <c r="B33" s="58" t="s">
        <v>159</v>
      </c>
      <c r="C33" s="224"/>
      <c r="D33" s="224"/>
      <c r="E33" s="225" t="str">
        <f>IF(C33&gt;D33,C33-D33,"")</f>
        <v/>
      </c>
      <c r="F33" s="226" t="s">
        <v>154</v>
      </c>
    </row>
    <row r="34" spans="1:6" ht="15" thickBot="1" x14ac:dyDescent="0.25">
      <c r="A34" s="52" t="s">
        <v>153</v>
      </c>
      <c r="B34" s="53" t="s">
        <v>159</v>
      </c>
      <c r="C34" s="217"/>
      <c r="D34" s="217"/>
      <c r="E34" s="220" t="str">
        <f>IF(C34&gt;D34,C34-D34,"")</f>
        <v/>
      </c>
      <c r="F34" s="222"/>
    </row>
    <row r="35" spans="1:6" x14ac:dyDescent="0.2">
      <c r="A35" s="112"/>
      <c r="B35" s="112"/>
      <c r="C35" s="112"/>
      <c r="D35" s="112"/>
      <c r="E35" s="112"/>
      <c r="F35" s="136"/>
    </row>
    <row r="36" spans="1:6" x14ac:dyDescent="0.2">
      <c r="A36" s="137"/>
      <c r="B36" s="137"/>
      <c r="C36" s="137"/>
      <c r="D36" s="137"/>
      <c r="E36" s="137"/>
      <c r="F36" s="137"/>
    </row>
    <row r="37" spans="1:6" x14ac:dyDescent="0.2">
      <c r="A37" s="137"/>
      <c r="B37" s="137"/>
      <c r="C37" s="137"/>
      <c r="D37" s="137"/>
      <c r="E37" s="137"/>
      <c r="F37" s="137"/>
    </row>
    <row r="38" spans="1:6" x14ac:dyDescent="0.2">
      <c r="A38" s="137"/>
      <c r="B38" s="137"/>
      <c r="C38" s="137"/>
      <c r="D38" s="137"/>
      <c r="E38" s="137"/>
      <c r="F38" s="137"/>
    </row>
    <row r="39" spans="1:6" x14ac:dyDescent="0.2">
      <c r="A39" s="137"/>
      <c r="B39" s="137"/>
      <c r="C39" s="137"/>
      <c r="D39" s="137"/>
      <c r="E39" s="137"/>
      <c r="F39" s="137"/>
    </row>
  </sheetData>
  <mergeCells count="2">
    <mergeCell ref="A1:F1"/>
    <mergeCell ref="A4:F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1"/>
  <sheetViews>
    <sheetView workbookViewId="0">
      <selection activeCell="A3" sqref="A3"/>
    </sheetView>
  </sheetViews>
  <sheetFormatPr baseColWidth="10" defaultRowHeight="14.25" x14ac:dyDescent="0.2"/>
  <cols>
    <col min="1" max="1" width="15.125" bestFit="1" customWidth="1"/>
    <col min="3" max="3" width="15" bestFit="1" customWidth="1"/>
    <col min="4" max="4" width="14.125" bestFit="1" customWidth="1"/>
  </cols>
  <sheetData>
    <row r="1" spans="1:4" ht="15.75" thickBot="1" x14ac:dyDescent="0.3">
      <c r="A1" s="16" t="s">
        <v>0</v>
      </c>
      <c r="B1" s="16" t="s">
        <v>1</v>
      </c>
      <c r="C1" s="16" t="s">
        <v>25</v>
      </c>
      <c r="D1" s="16" t="s">
        <v>26</v>
      </c>
    </row>
    <row r="2" spans="1:4" x14ac:dyDescent="0.2">
      <c r="A2" s="55" t="s">
        <v>298</v>
      </c>
      <c r="B2" s="20" t="s">
        <v>106</v>
      </c>
      <c r="C2" s="21">
        <v>0</v>
      </c>
      <c r="D2" s="20" t="s">
        <v>108</v>
      </c>
    </row>
    <row r="3" spans="1:4" x14ac:dyDescent="0.2">
      <c r="A3" s="17" t="s">
        <v>27</v>
      </c>
      <c r="B3" s="17" t="s">
        <v>106</v>
      </c>
      <c r="C3" s="19">
        <v>33.173000000000002</v>
      </c>
      <c r="D3" s="17" t="s">
        <v>108</v>
      </c>
    </row>
    <row r="4" spans="1:4" x14ac:dyDescent="0.2">
      <c r="A4" s="17" t="s">
        <v>28</v>
      </c>
      <c r="B4" s="17" t="s">
        <v>106</v>
      </c>
      <c r="C4" s="19">
        <v>14800</v>
      </c>
      <c r="D4" s="17" t="s">
        <v>108</v>
      </c>
    </row>
    <row r="5" spans="1:4" x14ac:dyDescent="0.2">
      <c r="A5" s="17" t="s">
        <v>29</v>
      </c>
      <c r="B5" s="17" t="s">
        <v>106</v>
      </c>
      <c r="C5" s="19">
        <v>675</v>
      </c>
      <c r="D5" s="17" t="s">
        <v>108</v>
      </c>
    </row>
    <row r="6" spans="1:4" x14ac:dyDescent="0.2">
      <c r="A6" s="17" t="s">
        <v>30</v>
      </c>
      <c r="B6" s="17" t="s">
        <v>106</v>
      </c>
      <c r="C6" s="19">
        <v>3500</v>
      </c>
      <c r="D6" s="17" t="s">
        <v>108</v>
      </c>
    </row>
    <row r="7" spans="1:4" x14ac:dyDescent="0.2">
      <c r="A7" s="17" t="s">
        <v>31</v>
      </c>
      <c r="B7" s="17" t="s">
        <v>106</v>
      </c>
      <c r="C7" s="19">
        <v>1430</v>
      </c>
      <c r="D7" s="17" t="s">
        <v>108</v>
      </c>
    </row>
    <row r="8" spans="1:4" x14ac:dyDescent="0.2">
      <c r="A8" s="17" t="s">
        <v>33</v>
      </c>
      <c r="B8" s="17" t="s">
        <v>106</v>
      </c>
      <c r="C8" s="19">
        <v>4470</v>
      </c>
      <c r="D8" s="17" t="s">
        <v>108</v>
      </c>
    </row>
    <row r="9" spans="1:4" x14ac:dyDescent="0.2">
      <c r="A9" s="17" t="s">
        <v>32</v>
      </c>
      <c r="B9" s="17" t="s">
        <v>106</v>
      </c>
      <c r="C9" s="19">
        <v>124</v>
      </c>
      <c r="D9" s="17" t="s">
        <v>108</v>
      </c>
    </row>
    <row r="10" spans="1:4" x14ac:dyDescent="0.2">
      <c r="A10" s="17" t="s">
        <v>34</v>
      </c>
      <c r="B10" s="17" t="s">
        <v>106</v>
      </c>
      <c r="C10" s="19">
        <v>9810</v>
      </c>
      <c r="D10" s="17" t="s">
        <v>108</v>
      </c>
    </row>
    <row r="11" spans="1:4" x14ac:dyDescent="0.2">
      <c r="A11" s="17" t="s">
        <v>35</v>
      </c>
      <c r="B11" s="17" t="s">
        <v>106</v>
      </c>
      <c r="C11" s="19">
        <v>1810</v>
      </c>
      <c r="D11" s="17" t="s">
        <v>108</v>
      </c>
    </row>
    <row r="12" spans="1:4" x14ac:dyDescent="0.2">
      <c r="A12" s="17" t="s">
        <v>36</v>
      </c>
      <c r="B12" s="17" t="s">
        <v>106</v>
      </c>
      <c r="C12" s="19">
        <v>609</v>
      </c>
      <c r="D12" s="17" t="s">
        <v>108</v>
      </c>
    </row>
    <row r="13" spans="1:4" x14ac:dyDescent="0.2">
      <c r="A13" s="17" t="s">
        <v>37</v>
      </c>
      <c r="B13" s="17" t="s">
        <v>106</v>
      </c>
      <c r="C13" s="19">
        <v>2310</v>
      </c>
      <c r="D13" s="17" t="s">
        <v>108</v>
      </c>
    </row>
    <row r="14" spans="1:4" x14ac:dyDescent="0.2">
      <c r="A14" s="17" t="s">
        <v>38</v>
      </c>
      <c r="B14" s="17" t="s">
        <v>106</v>
      </c>
      <c r="C14" s="19">
        <v>3</v>
      </c>
      <c r="D14" s="17" t="s">
        <v>108</v>
      </c>
    </row>
    <row r="15" spans="1:4" x14ac:dyDescent="0.2">
      <c r="A15" s="17" t="s">
        <v>39</v>
      </c>
      <c r="B15" s="17" t="s">
        <v>106</v>
      </c>
      <c r="C15" s="19">
        <v>3220</v>
      </c>
      <c r="D15" s="17" t="s">
        <v>108</v>
      </c>
    </row>
    <row r="16" spans="1:4" x14ac:dyDescent="0.2">
      <c r="A16" s="17" t="s">
        <v>40</v>
      </c>
      <c r="B16" s="17" t="s">
        <v>106</v>
      </c>
      <c r="C16" s="19">
        <v>3</v>
      </c>
      <c r="D16" s="17" t="s">
        <v>108</v>
      </c>
    </row>
    <row r="17" spans="1:4" x14ac:dyDescent="0.2">
      <c r="A17" s="17" t="s">
        <v>41</v>
      </c>
      <c r="B17" s="17" t="s">
        <v>106</v>
      </c>
      <c r="C17" s="19">
        <v>18</v>
      </c>
      <c r="D17" s="17" t="s">
        <v>108</v>
      </c>
    </row>
    <row r="18" spans="1:4" x14ac:dyDescent="0.2">
      <c r="A18" s="17" t="s">
        <v>42</v>
      </c>
      <c r="B18" s="17" t="s">
        <v>106</v>
      </c>
      <c r="C18" s="19">
        <v>15</v>
      </c>
      <c r="D18" s="17" t="s">
        <v>108</v>
      </c>
    </row>
    <row r="19" spans="1:4" x14ac:dyDescent="0.2">
      <c r="A19" s="17" t="s">
        <v>43</v>
      </c>
      <c r="B19" s="17" t="s">
        <v>106</v>
      </c>
      <c r="C19" s="19">
        <v>21</v>
      </c>
      <c r="D19" s="17" t="s">
        <v>108</v>
      </c>
    </row>
    <row r="20" spans="1:4" x14ac:dyDescent="0.2">
      <c r="A20" s="17" t="s">
        <v>44</v>
      </c>
      <c r="B20" s="17" t="s">
        <v>106</v>
      </c>
      <c r="C20" s="19">
        <v>2788</v>
      </c>
      <c r="D20" s="17" t="s">
        <v>108</v>
      </c>
    </row>
    <row r="21" spans="1:4" x14ac:dyDescent="0.2">
      <c r="A21" s="17" t="s">
        <v>45</v>
      </c>
      <c r="B21" s="17" t="s">
        <v>106</v>
      </c>
      <c r="C21" s="19">
        <v>2416</v>
      </c>
      <c r="D21" s="17" t="s">
        <v>108</v>
      </c>
    </row>
    <row r="22" spans="1:4" x14ac:dyDescent="0.2">
      <c r="A22" s="17" t="s">
        <v>46</v>
      </c>
      <c r="B22" s="17" t="s">
        <v>106</v>
      </c>
      <c r="C22" s="19">
        <v>1400</v>
      </c>
      <c r="D22" s="17" t="s">
        <v>108</v>
      </c>
    </row>
    <row r="23" spans="1:4" x14ac:dyDescent="0.2">
      <c r="A23" s="17" t="s">
        <v>47</v>
      </c>
      <c r="B23" s="17" t="s">
        <v>106</v>
      </c>
      <c r="C23" s="19">
        <v>2730</v>
      </c>
      <c r="D23" s="17" t="s">
        <v>108</v>
      </c>
    </row>
    <row r="24" spans="1:4" x14ac:dyDescent="0.2">
      <c r="A24" s="17" t="s">
        <v>48</v>
      </c>
      <c r="B24" s="17" t="s">
        <v>106</v>
      </c>
      <c r="C24" s="19">
        <v>3922</v>
      </c>
      <c r="D24" s="17" t="s">
        <v>108</v>
      </c>
    </row>
    <row r="25" spans="1:4" x14ac:dyDescent="0.2">
      <c r="A25" s="17" t="s">
        <v>49</v>
      </c>
      <c r="B25" s="17" t="s">
        <v>106</v>
      </c>
      <c r="C25" s="19">
        <v>0</v>
      </c>
      <c r="D25" s="17" t="s">
        <v>108</v>
      </c>
    </row>
    <row r="26" spans="1:4" x14ac:dyDescent="0.2">
      <c r="A26" s="17" t="s">
        <v>50</v>
      </c>
      <c r="B26" s="17" t="s">
        <v>106</v>
      </c>
      <c r="C26" s="19">
        <v>2107</v>
      </c>
      <c r="D26" s="17" t="s">
        <v>108</v>
      </c>
    </row>
    <row r="27" spans="1:4" x14ac:dyDescent="0.2">
      <c r="A27" s="17" t="s">
        <v>51</v>
      </c>
      <c r="B27" s="17" t="s">
        <v>106</v>
      </c>
      <c r="C27" s="19">
        <v>2285</v>
      </c>
      <c r="D27" s="17" t="s">
        <v>108</v>
      </c>
    </row>
    <row r="28" spans="1:4" x14ac:dyDescent="0.2">
      <c r="A28" s="17" t="s">
        <v>52</v>
      </c>
      <c r="B28" s="17" t="s">
        <v>106</v>
      </c>
      <c r="C28" s="19">
        <v>1774</v>
      </c>
      <c r="D28" s="17" t="s">
        <v>108</v>
      </c>
    </row>
    <row r="29" spans="1:4" x14ac:dyDescent="0.2">
      <c r="A29" s="17" t="s">
        <v>53</v>
      </c>
      <c r="B29" s="17" t="s">
        <v>106</v>
      </c>
      <c r="C29" s="19">
        <v>1428</v>
      </c>
      <c r="D29" s="17" t="s">
        <v>108</v>
      </c>
    </row>
    <row r="30" spans="1:4" x14ac:dyDescent="0.2">
      <c r="A30" s="17" t="s">
        <v>54</v>
      </c>
      <c r="B30" s="17" t="s">
        <v>106</v>
      </c>
      <c r="C30" s="19">
        <v>1363</v>
      </c>
      <c r="D30" s="17" t="s">
        <v>108</v>
      </c>
    </row>
    <row r="31" spans="1:4" x14ac:dyDescent="0.2">
      <c r="A31" s="17" t="s">
        <v>55</v>
      </c>
      <c r="B31" s="17" t="s">
        <v>106</v>
      </c>
      <c r="C31" s="19">
        <v>1825</v>
      </c>
      <c r="D31" s="17" t="s">
        <v>108</v>
      </c>
    </row>
    <row r="32" spans="1:4" x14ac:dyDescent="0.2">
      <c r="A32" s="17" t="s">
        <v>56</v>
      </c>
      <c r="B32" s="17" t="s">
        <v>106</v>
      </c>
      <c r="C32" s="19">
        <v>3152</v>
      </c>
      <c r="D32" s="17" t="s">
        <v>108</v>
      </c>
    </row>
    <row r="33" spans="1:4" x14ac:dyDescent="0.2">
      <c r="A33" s="17" t="s">
        <v>57</v>
      </c>
      <c r="B33" s="17" t="s">
        <v>106</v>
      </c>
      <c r="C33" s="19">
        <v>0</v>
      </c>
      <c r="D33" s="17" t="s">
        <v>108</v>
      </c>
    </row>
    <row r="34" spans="1:4" x14ac:dyDescent="0.2">
      <c r="A34" s="17" t="s">
        <v>58</v>
      </c>
      <c r="B34" s="17" t="s">
        <v>106</v>
      </c>
      <c r="C34" s="19">
        <v>0</v>
      </c>
      <c r="D34" s="17" t="s">
        <v>108</v>
      </c>
    </row>
    <row r="35" spans="1:4" x14ac:dyDescent="0.2">
      <c r="A35" s="17" t="s">
        <v>59</v>
      </c>
      <c r="B35" s="17" t="s">
        <v>106</v>
      </c>
      <c r="C35" s="19">
        <v>2088</v>
      </c>
      <c r="D35" s="17" t="s">
        <v>108</v>
      </c>
    </row>
    <row r="36" spans="1:4" x14ac:dyDescent="0.2">
      <c r="A36" s="17" t="s">
        <v>60</v>
      </c>
      <c r="B36" s="17" t="s">
        <v>106</v>
      </c>
      <c r="C36" s="19">
        <v>1833</v>
      </c>
      <c r="D36" s="17" t="s">
        <v>108</v>
      </c>
    </row>
    <row r="37" spans="1:4" x14ac:dyDescent="0.2">
      <c r="A37" s="17" t="s">
        <v>61</v>
      </c>
      <c r="B37" s="17" t="s">
        <v>106</v>
      </c>
      <c r="C37" s="19">
        <v>15</v>
      </c>
      <c r="D37" s="17" t="s">
        <v>108</v>
      </c>
    </row>
    <row r="38" spans="1:4" x14ac:dyDescent="0.2">
      <c r="A38" s="17" t="s">
        <v>62</v>
      </c>
      <c r="B38" s="17" t="s">
        <v>106</v>
      </c>
      <c r="C38" s="19">
        <v>4</v>
      </c>
      <c r="D38" s="17" t="s">
        <v>108</v>
      </c>
    </row>
    <row r="39" spans="1:4" x14ac:dyDescent="0.2">
      <c r="A39" s="17" t="s">
        <v>63</v>
      </c>
      <c r="B39" s="17" t="s">
        <v>106</v>
      </c>
      <c r="C39" s="19">
        <v>2220</v>
      </c>
      <c r="D39" s="17" t="s">
        <v>108</v>
      </c>
    </row>
    <row r="40" spans="1:4" x14ac:dyDescent="0.2">
      <c r="A40" s="17" t="s">
        <v>64</v>
      </c>
      <c r="B40" s="17" t="s">
        <v>106</v>
      </c>
      <c r="C40" s="19">
        <v>1774</v>
      </c>
      <c r="D40" s="17" t="s">
        <v>108</v>
      </c>
    </row>
    <row r="41" spans="1:4" x14ac:dyDescent="0.2">
      <c r="A41" s="17" t="s">
        <v>65</v>
      </c>
      <c r="B41" s="17" t="s">
        <v>106</v>
      </c>
      <c r="C41" s="19">
        <v>0</v>
      </c>
      <c r="D41" s="17" t="s">
        <v>108</v>
      </c>
    </row>
    <row r="42" spans="1:4" x14ac:dyDescent="0.2">
      <c r="A42" s="17" t="s">
        <v>66</v>
      </c>
      <c r="B42" s="17" t="s">
        <v>106</v>
      </c>
      <c r="C42" s="19">
        <v>0</v>
      </c>
      <c r="D42" s="17" t="s">
        <v>108</v>
      </c>
    </row>
    <row r="43" spans="1:4" x14ac:dyDescent="0.2">
      <c r="A43" s="17" t="s">
        <v>67</v>
      </c>
      <c r="B43" s="17" t="s">
        <v>106</v>
      </c>
      <c r="C43" s="19">
        <v>25</v>
      </c>
      <c r="D43" s="17" t="s">
        <v>108</v>
      </c>
    </row>
    <row r="44" spans="1:4" x14ac:dyDescent="0.2">
      <c r="A44" s="17" t="s">
        <v>68</v>
      </c>
      <c r="B44" s="17" t="s">
        <v>106</v>
      </c>
      <c r="C44" s="19">
        <v>105</v>
      </c>
      <c r="D44" s="17" t="s">
        <v>108</v>
      </c>
    </row>
    <row r="45" spans="1:4" x14ac:dyDescent="0.2">
      <c r="A45" s="17" t="s">
        <v>69</v>
      </c>
      <c r="B45" s="17" t="s">
        <v>106</v>
      </c>
      <c r="C45" s="19">
        <v>767</v>
      </c>
      <c r="D45" s="17" t="s">
        <v>108</v>
      </c>
    </row>
    <row r="46" spans="1:4" x14ac:dyDescent="0.2">
      <c r="A46" s="17" t="s">
        <v>70</v>
      </c>
      <c r="B46" s="17" t="s">
        <v>106</v>
      </c>
      <c r="C46" s="19">
        <v>2346</v>
      </c>
      <c r="D46" s="17" t="s">
        <v>108</v>
      </c>
    </row>
    <row r="47" spans="1:4" x14ac:dyDescent="0.2">
      <c r="A47" s="17" t="s">
        <v>71</v>
      </c>
      <c r="B47" s="17" t="s">
        <v>106</v>
      </c>
      <c r="C47" s="19">
        <v>2920</v>
      </c>
      <c r="D47" s="17" t="s">
        <v>108</v>
      </c>
    </row>
    <row r="48" spans="1:4" x14ac:dyDescent="0.2">
      <c r="A48" s="17" t="s">
        <v>72</v>
      </c>
      <c r="B48" s="17" t="s">
        <v>106</v>
      </c>
      <c r="C48" s="19">
        <v>4</v>
      </c>
      <c r="D48" s="17" t="s">
        <v>108</v>
      </c>
    </row>
    <row r="49" spans="1:4" x14ac:dyDescent="0.2">
      <c r="A49" s="17" t="s">
        <v>73</v>
      </c>
      <c r="B49" s="17" t="s">
        <v>106</v>
      </c>
      <c r="C49" s="19">
        <v>2403</v>
      </c>
      <c r="D49" s="17" t="s">
        <v>108</v>
      </c>
    </row>
    <row r="50" spans="1:4" x14ac:dyDescent="0.2">
      <c r="A50" s="17" t="s">
        <v>74</v>
      </c>
      <c r="B50" s="17" t="s">
        <v>106</v>
      </c>
      <c r="C50" s="19">
        <v>1144</v>
      </c>
      <c r="D50" s="17" t="s">
        <v>108</v>
      </c>
    </row>
    <row r="51" spans="1:4" x14ac:dyDescent="0.2">
      <c r="A51" s="17" t="s">
        <v>75</v>
      </c>
      <c r="B51" s="17" t="s">
        <v>106</v>
      </c>
      <c r="C51" s="19">
        <v>3143</v>
      </c>
      <c r="D51" s="17" t="s">
        <v>108</v>
      </c>
    </row>
    <row r="52" spans="1:4" x14ac:dyDescent="0.2">
      <c r="A52" s="17" t="s">
        <v>76</v>
      </c>
      <c r="B52" s="17" t="s">
        <v>106</v>
      </c>
      <c r="C52" s="19">
        <v>2729</v>
      </c>
      <c r="D52" s="17" t="s">
        <v>108</v>
      </c>
    </row>
    <row r="53" spans="1:4" x14ac:dyDescent="0.2">
      <c r="A53" s="17" t="s">
        <v>77</v>
      </c>
      <c r="B53" s="17" t="s">
        <v>106</v>
      </c>
      <c r="C53" s="19">
        <v>2138</v>
      </c>
      <c r="D53" s="17" t="s">
        <v>108</v>
      </c>
    </row>
    <row r="54" spans="1:4" x14ac:dyDescent="0.2">
      <c r="A54" s="17" t="s">
        <v>78</v>
      </c>
      <c r="B54" s="17" t="s">
        <v>106</v>
      </c>
      <c r="C54" s="19">
        <v>1805</v>
      </c>
      <c r="D54" s="17" t="s">
        <v>108</v>
      </c>
    </row>
    <row r="55" spans="1:4" x14ac:dyDescent="0.2">
      <c r="A55" s="17" t="s">
        <v>79</v>
      </c>
      <c r="B55" s="17" t="s">
        <v>106</v>
      </c>
      <c r="C55" s="19">
        <v>2264</v>
      </c>
      <c r="D55" s="17" t="s">
        <v>108</v>
      </c>
    </row>
    <row r="56" spans="1:4" x14ac:dyDescent="0.2">
      <c r="A56" s="17" t="s">
        <v>80</v>
      </c>
      <c r="B56" s="17" t="s">
        <v>106</v>
      </c>
      <c r="C56" s="19">
        <v>37</v>
      </c>
      <c r="D56" s="17" t="s">
        <v>108</v>
      </c>
    </row>
    <row r="57" spans="1:4" x14ac:dyDescent="0.2">
      <c r="A57" s="17" t="s">
        <v>81</v>
      </c>
      <c r="B57" s="17" t="s">
        <v>106</v>
      </c>
      <c r="C57" s="19">
        <v>0</v>
      </c>
      <c r="D57" s="17" t="s">
        <v>108</v>
      </c>
    </row>
    <row r="58" spans="1:4" x14ac:dyDescent="0.2">
      <c r="A58" s="17" t="s">
        <v>82</v>
      </c>
      <c r="B58" s="17" t="s">
        <v>106</v>
      </c>
      <c r="C58" s="19">
        <v>0</v>
      </c>
      <c r="D58" s="17" t="s">
        <v>108</v>
      </c>
    </row>
    <row r="59" spans="1:4" x14ac:dyDescent="0.2">
      <c r="A59" s="17" t="s">
        <v>83</v>
      </c>
      <c r="B59" s="17" t="s">
        <v>106</v>
      </c>
      <c r="C59" s="19">
        <v>4692</v>
      </c>
      <c r="D59" s="17" t="s">
        <v>108</v>
      </c>
    </row>
    <row r="60" spans="1:4" x14ac:dyDescent="0.2">
      <c r="A60" s="17" t="s">
        <v>84</v>
      </c>
      <c r="B60" s="17" t="s">
        <v>106</v>
      </c>
      <c r="C60" s="19">
        <v>313</v>
      </c>
      <c r="D60" s="17" t="s">
        <v>108</v>
      </c>
    </row>
    <row r="61" spans="1:4" x14ac:dyDescent="0.2">
      <c r="A61" s="17" t="s">
        <v>85</v>
      </c>
      <c r="B61" s="17" t="s">
        <v>106</v>
      </c>
      <c r="C61" s="19">
        <v>0</v>
      </c>
      <c r="D61" s="17" t="s">
        <v>108</v>
      </c>
    </row>
    <row r="62" spans="1:4" x14ac:dyDescent="0.2">
      <c r="A62" s="17" t="s">
        <v>86</v>
      </c>
      <c r="B62" s="17" t="s">
        <v>106</v>
      </c>
      <c r="C62" s="19">
        <v>0</v>
      </c>
      <c r="D62" s="17" t="s">
        <v>108</v>
      </c>
    </row>
    <row r="63" spans="1:4" x14ac:dyDescent="0.2">
      <c r="A63" s="17" t="s">
        <v>87</v>
      </c>
      <c r="B63" s="17" t="s">
        <v>106</v>
      </c>
      <c r="C63" s="19">
        <v>3300</v>
      </c>
      <c r="D63" s="17" t="s">
        <v>108</v>
      </c>
    </row>
    <row r="64" spans="1:4" x14ac:dyDescent="0.2">
      <c r="A64" s="17" t="s">
        <v>88</v>
      </c>
      <c r="B64" s="17" t="s">
        <v>106</v>
      </c>
      <c r="C64" s="19">
        <v>3985</v>
      </c>
      <c r="D64" s="17" t="s">
        <v>108</v>
      </c>
    </row>
    <row r="65" spans="1:4" x14ac:dyDescent="0.2">
      <c r="A65" s="17" t="s">
        <v>89</v>
      </c>
      <c r="B65" s="17" t="s">
        <v>106</v>
      </c>
      <c r="C65" s="19">
        <v>13214</v>
      </c>
      <c r="D65" s="17" t="s">
        <v>108</v>
      </c>
    </row>
    <row r="66" spans="1:4" x14ac:dyDescent="0.2">
      <c r="A66" s="17" t="s">
        <v>90</v>
      </c>
      <c r="B66" s="17" t="s">
        <v>106</v>
      </c>
      <c r="C66" s="19">
        <v>13396</v>
      </c>
      <c r="D66" s="17" t="s">
        <v>108</v>
      </c>
    </row>
    <row r="67" spans="1:4" x14ac:dyDescent="0.2">
      <c r="A67" s="17" t="s">
        <v>91</v>
      </c>
      <c r="B67" s="17" t="s">
        <v>106</v>
      </c>
      <c r="C67" s="19">
        <v>3920</v>
      </c>
      <c r="D67" s="17" t="s">
        <v>108</v>
      </c>
    </row>
    <row r="68" spans="1:4" x14ac:dyDescent="0.2">
      <c r="A68" s="17" t="s">
        <v>92</v>
      </c>
      <c r="B68" s="17" t="s">
        <v>106</v>
      </c>
      <c r="C68" s="19">
        <v>3920</v>
      </c>
      <c r="D68" s="17" t="s">
        <v>108</v>
      </c>
    </row>
    <row r="69" spans="1:4" x14ac:dyDescent="0.2">
      <c r="A69" s="17" t="s">
        <v>93</v>
      </c>
      <c r="B69" s="17" t="s">
        <v>106</v>
      </c>
      <c r="C69" s="19">
        <v>3</v>
      </c>
      <c r="D69" s="17" t="s">
        <v>108</v>
      </c>
    </row>
    <row r="70" spans="1:4" x14ac:dyDescent="0.2">
      <c r="A70" s="17" t="s">
        <v>94</v>
      </c>
      <c r="B70" s="17" t="s">
        <v>106</v>
      </c>
      <c r="C70" s="19">
        <v>0</v>
      </c>
      <c r="D70" s="17" t="s">
        <v>108</v>
      </c>
    </row>
    <row r="71" spans="1:4" x14ac:dyDescent="0.2">
      <c r="A71" s="17" t="s">
        <v>95</v>
      </c>
      <c r="B71" s="17" t="s">
        <v>106</v>
      </c>
      <c r="C71" s="19">
        <v>8</v>
      </c>
      <c r="D71" s="17" t="s">
        <v>108</v>
      </c>
    </row>
    <row r="72" spans="1:4" x14ac:dyDescent="0.2">
      <c r="A72" s="17" t="s">
        <v>96</v>
      </c>
      <c r="B72" s="17" t="s">
        <v>106</v>
      </c>
      <c r="C72" s="19">
        <v>1</v>
      </c>
      <c r="D72" s="17" t="s">
        <v>108</v>
      </c>
    </row>
    <row r="73" spans="1:4" x14ac:dyDescent="0.2">
      <c r="A73" s="17" t="s">
        <v>97</v>
      </c>
      <c r="B73" s="17" t="s">
        <v>106</v>
      </c>
      <c r="C73" s="19">
        <v>3</v>
      </c>
      <c r="D73" s="17" t="s">
        <v>108</v>
      </c>
    </row>
    <row r="74" spans="1:4" x14ac:dyDescent="0.2">
      <c r="A74" s="17" t="s">
        <v>98</v>
      </c>
      <c r="B74" s="17" t="s">
        <v>106</v>
      </c>
      <c r="C74" s="19">
        <v>6.5</v>
      </c>
      <c r="D74" s="17" t="s">
        <v>108</v>
      </c>
    </row>
    <row r="75" spans="1:4" x14ac:dyDescent="0.2">
      <c r="A75" s="17" t="s">
        <v>99</v>
      </c>
      <c r="B75" s="17" t="s">
        <v>106</v>
      </c>
      <c r="C75" s="19">
        <v>9.1999999999999993</v>
      </c>
      <c r="D75" s="17" t="s">
        <v>108</v>
      </c>
    </row>
    <row r="76" spans="1:4" x14ac:dyDescent="0.2">
      <c r="A76" s="17" t="s">
        <v>100</v>
      </c>
      <c r="B76" s="17" t="s">
        <v>106</v>
      </c>
      <c r="C76" s="19">
        <v>7</v>
      </c>
      <c r="D76" s="17" t="s">
        <v>108</v>
      </c>
    </row>
    <row r="77" spans="1:4" x14ac:dyDescent="0.2">
      <c r="A77" s="17" t="s">
        <v>101</v>
      </c>
      <c r="B77" s="17" t="s">
        <v>106</v>
      </c>
      <c r="C77" s="19">
        <v>3805</v>
      </c>
      <c r="D77" s="17" t="s">
        <v>108</v>
      </c>
    </row>
    <row r="78" spans="1:4" x14ac:dyDescent="0.2">
      <c r="A78" s="17" t="s">
        <v>102</v>
      </c>
      <c r="B78" s="17" t="s">
        <v>106</v>
      </c>
      <c r="C78" s="19">
        <v>4</v>
      </c>
      <c r="D78" s="17" t="s">
        <v>108</v>
      </c>
    </row>
    <row r="79" spans="1:4" x14ac:dyDescent="0.2">
      <c r="A79" s="17" t="s">
        <v>103</v>
      </c>
      <c r="B79" s="17" t="s">
        <v>106</v>
      </c>
      <c r="C79" s="19">
        <v>6</v>
      </c>
      <c r="D79" s="17" t="s">
        <v>108</v>
      </c>
    </row>
    <row r="80" spans="1:4" x14ac:dyDescent="0.2">
      <c r="A80" s="17" t="s">
        <v>104</v>
      </c>
      <c r="B80" s="17" t="s">
        <v>106</v>
      </c>
      <c r="C80" s="17" t="s">
        <v>107</v>
      </c>
      <c r="D80" s="17" t="s">
        <v>108</v>
      </c>
    </row>
    <row r="81" spans="1:4" ht="15" thickBot="1" x14ac:dyDescent="0.25">
      <c r="A81" s="18" t="s">
        <v>105</v>
      </c>
      <c r="B81" s="18" t="s">
        <v>106</v>
      </c>
      <c r="C81" s="18" t="s">
        <v>107</v>
      </c>
      <c r="D81" s="18" t="s">
        <v>108</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1"/>
  <sheetViews>
    <sheetView topLeftCell="A25" workbookViewId="0">
      <selection activeCell="B50" sqref="B50"/>
    </sheetView>
  </sheetViews>
  <sheetFormatPr baseColWidth="10" defaultRowHeight="14.25" x14ac:dyDescent="0.2"/>
  <cols>
    <col min="1" max="1" width="25.25" customWidth="1"/>
    <col min="3" max="3" width="52.125" customWidth="1"/>
    <col min="4" max="4" width="13.125" bestFit="1" customWidth="1"/>
  </cols>
  <sheetData>
    <row r="1" spans="1:5" ht="15" thickBot="1" x14ac:dyDescent="0.25">
      <c r="A1" s="1"/>
      <c r="B1" s="2"/>
      <c r="C1" s="2"/>
      <c r="D1" s="9"/>
    </row>
    <row r="2" spans="1:5" x14ac:dyDescent="0.2">
      <c r="A2" s="299" t="s">
        <v>19</v>
      </c>
      <c r="B2" s="300"/>
      <c r="C2" s="300"/>
      <c r="D2" s="10"/>
    </row>
    <row r="3" spans="1:5" x14ac:dyDescent="0.2">
      <c r="A3" s="4" t="s">
        <v>10</v>
      </c>
      <c r="B3" s="5" t="s">
        <v>111</v>
      </c>
      <c r="C3" s="13"/>
      <c r="D3" s="11"/>
      <c r="E3" t="s">
        <v>116</v>
      </c>
    </row>
    <row r="4" spans="1:5" x14ac:dyDescent="0.2">
      <c r="A4" s="4" t="s">
        <v>7</v>
      </c>
      <c r="B4" s="5" t="s">
        <v>111</v>
      </c>
      <c r="C4" s="13"/>
      <c r="D4" s="11"/>
    </row>
    <row r="5" spans="1:5" x14ac:dyDescent="0.2">
      <c r="A5" s="4" t="s">
        <v>8</v>
      </c>
      <c r="B5" s="5" t="s">
        <v>111</v>
      </c>
      <c r="C5" s="13"/>
      <c r="D5" s="11"/>
    </row>
    <row r="6" spans="1:5" x14ac:dyDescent="0.2">
      <c r="A6" s="4" t="s">
        <v>11</v>
      </c>
      <c r="B6" s="5" t="s">
        <v>111</v>
      </c>
      <c r="C6" s="13"/>
      <c r="D6" s="11"/>
    </row>
    <row r="7" spans="1:5" x14ac:dyDescent="0.2">
      <c r="A7" s="4" t="s">
        <v>3</v>
      </c>
      <c r="B7" s="6" t="s">
        <v>112</v>
      </c>
      <c r="C7" s="13"/>
      <c r="D7" s="11"/>
    </row>
    <row r="8" spans="1:5" x14ac:dyDescent="0.2">
      <c r="A8" s="4" t="s">
        <v>9</v>
      </c>
      <c r="B8" s="5" t="s">
        <v>111</v>
      </c>
      <c r="C8" s="13"/>
      <c r="D8" s="11"/>
    </row>
    <row r="9" spans="1:5" x14ac:dyDescent="0.2">
      <c r="A9" s="4" t="s">
        <v>4</v>
      </c>
      <c r="B9" s="6" t="s">
        <v>112</v>
      </c>
      <c r="C9" s="13"/>
      <c r="D9" s="11"/>
    </row>
    <row r="10" spans="1:5" ht="15" thickBot="1" x14ac:dyDescent="0.25">
      <c r="A10" s="7" t="s">
        <v>12</v>
      </c>
      <c r="B10" s="8" t="s">
        <v>112</v>
      </c>
      <c r="C10" s="14"/>
      <c r="D10" s="12"/>
    </row>
    <row r="11" spans="1:5" ht="15" thickBot="1" x14ac:dyDescent="0.25">
      <c r="A11" s="1"/>
      <c r="B11" s="2"/>
      <c r="C11" s="2"/>
      <c r="D11" s="9"/>
    </row>
    <row r="12" spans="1:5" x14ac:dyDescent="0.2">
      <c r="A12" s="299" t="s">
        <v>20</v>
      </c>
      <c r="B12" s="300"/>
      <c r="C12" s="300"/>
      <c r="D12" s="10"/>
    </row>
    <row r="13" spans="1:5" x14ac:dyDescent="0.2">
      <c r="A13" s="4" t="s">
        <v>3</v>
      </c>
      <c r="B13" s="5" t="s">
        <v>113</v>
      </c>
      <c r="C13" s="13"/>
      <c r="D13" s="11"/>
      <c r="E13" t="s">
        <v>117</v>
      </c>
    </row>
    <row r="14" spans="1:5" x14ac:dyDescent="0.2">
      <c r="A14" s="4" t="s">
        <v>13</v>
      </c>
      <c r="B14" s="5" t="s">
        <v>113</v>
      </c>
      <c r="C14" s="13"/>
      <c r="D14" s="11"/>
    </row>
    <row r="15" spans="1:5" x14ac:dyDescent="0.2">
      <c r="A15" s="4" t="s">
        <v>14</v>
      </c>
      <c r="B15" s="5" t="s">
        <v>113</v>
      </c>
      <c r="C15" s="13"/>
      <c r="D15" s="11"/>
    </row>
    <row r="16" spans="1:5" x14ac:dyDescent="0.2">
      <c r="A16" s="4" t="s">
        <v>15</v>
      </c>
      <c r="B16" s="5" t="s">
        <v>113</v>
      </c>
      <c r="C16" s="13"/>
      <c r="D16" s="11"/>
    </row>
    <row r="17" spans="1:5" x14ac:dyDescent="0.2">
      <c r="A17" s="4" t="s">
        <v>16</v>
      </c>
      <c r="B17" s="5" t="s">
        <v>113</v>
      </c>
      <c r="C17" s="13"/>
      <c r="D17" s="11"/>
    </row>
    <row r="18" spans="1:5" x14ac:dyDescent="0.2">
      <c r="A18" s="4" t="s">
        <v>17</v>
      </c>
      <c r="B18" s="5" t="s">
        <v>113</v>
      </c>
      <c r="C18" s="13"/>
      <c r="D18" s="11"/>
    </row>
    <row r="19" spans="1:5" x14ac:dyDescent="0.2">
      <c r="A19" s="4" t="s">
        <v>18</v>
      </c>
      <c r="B19" s="5" t="s">
        <v>113</v>
      </c>
      <c r="C19" s="13"/>
      <c r="D19" s="11"/>
    </row>
    <row r="20" spans="1:5" x14ac:dyDescent="0.2">
      <c r="A20" s="26" t="s">
        <v>132</v>
      </c>
      <c r="B20" s="24" t="s">
        <v>113</v>
      </c>
      <c r="C20" s="22"/>
      <c r="D20" s="23"/>
    </row>
    <row r="21" spans="1:5" x14ac:dyDescent="0.2">
      <c r="A21" s="26" t="s">
        <v>133</v>
      </c>
      <c r="B21" s="24" t="s">
        <v>113</v>
      </c>
      <c r="C21" s="13"/>
      <c r="D21" s="11"/>
    </row>
    <row r="22" spans="1:5" x14ac:dyDescent="0.2">
      <c r="A22" s="26" t="s">
        <v>136</v>
      </c>
      <c r="B22" s="24" t="s">
        <v>137</v>
      </c>
      <c r="C22" s="13"/>
      <c r="D22" s="11"/>
    </row>
    <row r="23" spans="1:5" x14ac:dyDescent="0.2">
      <c r="A23" s="26" t="s">
        <v>134</v>
      </c>
      <c r="B23" s="24" t="s">
        <v>113</v>
      </c>
      <c r="C23" s="13"/>
      <c r="D23" s="11"/>
    </row>
    <row r="24" spans="1:5" ht="15" thickBot="1" x14ac:dyDescent="0.25">
      <c r="A24" s="27" t="s">
        <v>158</v>
      </c>
      <c r="B24" s="25" t="s">
        <v>137</v>
      </c>
      <c r="C24" s="15"/>
      <c r="D24" s="12"/>
    </row>
    <row r="25" spans="1:5" x14ac:dyDescent="0.2">
      <c r="A25" s="3"/>
    </row>
    <row r="26" spans="1:5" x14ac:dyDescent="0.2">
      <c r="C26" t="s">
        <v>183</v>
      </c>
    </row>
    <row r="27" spans="1:5" x14ac:dyDescent="0.2">
      <c r="A27" s="28" t="s">
        <v>155</v>
      </c>
      <c r="C27" t="s">
        <v>184</v>
      </c>
    </row>
    <row r="28" spans="1:5" x14ac:dyDescent="0.2">
      <c r="A28" s="28" t="s">
        <v>156</v>
      </c>
      <c r="C28" t="s">
        <v>185</v>
      </c>
    </row>
    <row r="30" spans="1:5" x14ac:dyDescent="0.2">
      <c r="A30" t="s">
        <v>16</v>
      </c>
      <c r="B30" s="29" t="s">
        <v>169</v>
      </c>
      <c r="C30" t="s">
        <v>170</v>
      </c>
      <c r="E30" s="30">
        <v>0</v>
      </c>
    </row>
    <row r="31" spans="1:5" x14ac:dyDescent="0.2">
      <c r="A31" t="s">
        <v>134</v>
      </c>
      <c r="B31" s="29" t="s">
        <v>171</v>
      </c>
      <c r="C31" t="s">
        <v>172</v>
      </c>
      <c r="E31" s="30">
        <v>0.1</v>
      </c>
    </row>
    <row r="32" spans="1:5" x14ac:dyDescent="0.2">
      <c r="A32" t="s">
        <v>23</v>
      </c>
      <c r="B32" s="29" t="s">
        <v>173</v>
      </c>
      <c r="C32" t="s">
        <v>174</v>
      </c>
      <c r="E32" s="30">
        <v>0.2</v>
      </c>
    </row>
    <row r="33" spans="1:5" x14ac:dyDescent="0.2">
      <c r="A33" t="s">
        <v>18</v>
      </c>
      <c r="B33" s="29" t="s">
        <v>175</v>
      </c>
      <c r="C33" t="s">
        <v>176</v>
      </c>
      <c r="E33" s="30">
        <v>0.3</v>
      </c>
    </row>
    <row r="34" spans="1:5" x14ac:dyDescent="0.2">
      <c r="A34" t="s">
        <v>13</v>
      </c>
      <c r="C34" t="s">
        <v>177</v>
      </c>
      <c r="E34" s="30">
        <v>0.4</v>
      </c>
    </row>
    <row r="35" spans="1:5" x14ac:dyDescent="0.2">
      <c r="A35" t="s">
        <v>178</v>
      </c>
      <c r="C35" t="s">
        <v>179</v>
      </c>
      <c r="E35" s="30">
        <v>0.5</v>
      </c>
    </row>
    <row r="36" spans="1:5" x14ac:dyDescent="0.2">
      <c r="A36" t="s">
        <v>180</v>
      </c>
      <c r="E36" s="30">
        <v>0.6</v>
      </c>
    </row>
    <row r="37" spans="1:5" x14ac:dyDescent="0.2">
      <c r="A37" t="s">
        <v>181</v>
      </c>
      <c r="E37" s="30">
        <v>0.7</v>
      </c>
    </row>
    <row r="38" spans="1:5" x14ac:dyDescent="0.2">
      <c r="C38" t="s">
        <v>118</v>
      </c>
      <c r="E38" s="30">
        <v>0.8</v>
      </c>
    </row>
    <row r="39" spans="1:5" x14ac:dyDescent="0.2">
      <c r="A39" t="s">
        <v>266</v>
      </c>
      <c r="C39" t="s">
        <v>112</v>
      </c>
      <c r="E39" s="30">
        <v>0.9</v>
      </c>
    </row>
    <row r="40" spans="1:5" x14ac:dyDescent="0.2">
      <c r="A40" t="s">
        <v>267</v>
      </c>
      <c r="C40" t="s">
        <v>120</v>
      </c>
      <c r="E40" s="30">
        <v>1</v>
      </c>
    </row>
    <row r="41" spans="1:5" x14ac:dyDescent="0.2">
      <c r="C41" t="s">
        <v>119</v>
      </c>
    </row>
    <row r="42" spans="1:5" x14ac:dyDescent="0.2">
      <c r="A42" t="s">
        <v>283</v>
      </c>
      <c r="C42" t="s">
        <v>182</v>
      </c>
    </row>
    <row r="43" spans="1:5" x14ac:dyDescent="0.2">
      <c r="A43" t="s">
        <v>273</v>
      </c>
    </row>
    <row r="44" spans="1:5" x14ac:dyDescent="0.2">
      <c r="A44" t="s">
        <v>274</v>
      </c>
    </row>
    <row r="45" spans="1:5" x14ac:dyDescent="0.2">
      <c r="A45" t="s">
        <v>275</v>
      </c>
      <c r="C45" s="183" t="s">
        <v>137</v>
      </c>
    </row>
    <row r="46" spans="1:5" x14ac:dyDescent="0.2">
      <c r="A46" t="s">
        <v>276</v>
      </c>
      <c r="C46" t="s">
        <v>317</v>
      </c>
    </row>
    <row r="47" spans="1:5" x14ac:dyDescent="0.2">
      <c r="A47" t="s">
        <v>277</v>
      </c>
      <c r="C47" t="s">
        <v>318</v>
      </c>
    </row>
    <row r="48" spans="1:5" x14ac:dyDescent="0.2">
      <c r="A48" t="s">
        <v>278</v>
      </c>
      <c r="C48" t="s">
        <v>319</v>
      </c>
    </row>
    <row r="49" spans="1:1" x14ac:dyDescent="0.2">
      <c r="A49" t="s">
        <v>279</v>
      </c>
    </row>
    <row r="50" spans="1:1" x14ac:dyDescent="0.2">
      <c r="A50" t="s">
        <v>280</v>
      </c>
    </row>
    <row r="51" spans="1:1" x14ac:dyDescent="0.2">
      <c r="A51" t="s">
        <v>281</v>
      </c>
    </row>
    <row r="52" spans="1:1" x14ac:dyDescent="0.2">
      <c r="A52" t="s">
        <v>282</v>
      </c>
    </row>
    <row r="54" spans="1:1" x14ac:dyDescent="0.2">
      <c r="A54" t="s">
        <v>283</v>
      </c>
    </row>
    <row r="55" spans="1:1" x14ac:dyDescent="0.2">
      <c r="A55" t="s">
        <v>284</v>
      </c>
    </row>
    <row r="56" spans="1:1" x14ac:dyDescent="0.2">
      <c r="A56" t="s">
        <v>23</v>
      </c>
    </row>
    <row r="57" spans="1:1" x14ac:dyDescent="0.2">
      <c r="A57" t="s">
        <v>275</v>
      </c>
    </row>
    <row r="58" spans="1:1" x14ac:dyDescent="0.2">
      <c r="A58" t="s">
        <v>276</v>
      </c>
    </row>
    <row r="59" spans="1:1" x14ac:dyDescent="0.2">
      <c r="A59" t="s">
        <v>285</v>
      </c>
    </row>
    <row r="60" spans="1:1" x14ac:dyDescent="0.2">
      <c r="A60" t="s">
        <v>286</v>
      </c>
    </row>
    <row r="61" spans="1:1" x14ac:dyDescent="0.2">
      <c r="A61" t="s">
        <v>287</v>
      </c>
    </row>
  </sheetData>
  <mergeCells count="2">
    <mergeCell ref="A2:C2"/>
    <mergeCell ref="A12:C12"/>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Anleitung</vt:lpstr>
      <vt:lpstr>Datenerfassung</vt:lpstr>
      <vt:lpstr>MA-Anfahrt</vt:lpstr>
      <vt:lpstr>Reduktionsmaßnahmen</vt:lpstr>
      <vt:lpstr>Kühlmittel</vt:lpstr>
      <vt:lpstr>Fuhrpark</vt:lpstr>
    </vt:vector>
  </TitlesOfParts>
  <Company>illwerke vkw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Maierhofer Anna</dc:creator>
  <cp:lastModifiedBy>Goschenhofer Thomas</cp:lastModifiedBy>
  <cp:lastPrinted>2016-05-31T11:16:04Z</cp:lastPrinted>
  <dcterms:created xsi:type="dcterms:W3CDTF">2015-02-05T17:14:40Z</dcterms:created>
  <dcterms:modified xsi:type="dcterms:W3CDTF">2023-08-30T09:16:54Z</dcterms:modified>
</cp:coreProperties>
</file>